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A20" lockStructure="1"/>
  <bookViews>
    <workbookView xWindow="0" yWindow="0" windowWidth="16608" windowHeight="7752" tabRatio="950" activeTab="1"/>
  </bookViews>
  <sheets>
    <sheet name="Info" sheetId="15" r:id="rId1"/>
    <sheet name="Kontaktní údaje" sheetId="7" r:id="rId2"/>
    <sheet name="Skupina baton" sheetId="8" r:id="rId3"/>
    <sheet name="Miniformace baton" sheetId="11" r:id="rId4"/>
    <sheet name="Pompony" sheetId="12" r:id="rId5"/>
    <sheet name="Miniformace pompony" sheetId="17" r:id="rId6"/>
    <sheet name="Sólo hůlka" sheetId="2" r:id="rId7"/>
    <sheet name="Sólo pompony" sheetId="21" r:id="rId8"/>
    <sheet name="Sólo rekvizita" sheetId="13" r:id="rId9"/>
    <sheet name="Sólo 2 hůlky" sheetId="23" r:id="rId10"/>
    <sheet name="Duo hůlka" sheetId="9" r:id="rId11"/>
    <sheet name="Duo pompony" sheetId="22" r:id="rId12"/>
    <sheet name="Duo rekvizita" sheetId="14" r:id="rId13"/>
    <sheet name="Rodičovské týmy" sheetId="16" r:id="rId14"/>
    <sheet name="Skupiny" sheetId="18" state="hidden" r:id="rId15"/>
    <sheet name="Sóla" sheetId="19" state="hidden" r:id="rId16"/>
    <sheet name="Dua" sheetId="20" state="hidden" r:id="rId17"/>
  </sheets>
  <definedNames>
    <definedName name="_xlnm.Print_Area" localSheetId="10">'Duo hůlka'!$A$1:$M$26</definedName>
    <definedName name="_xlnm.Print_Area" localSheetId="11">'Duo pompony'!$A$1:$M$26</definedName>
    <definedName name="_xlnm.Print_Area" localSheetId="12">'Duo rekvizita'!$A$1:$M$26</definedName>
    <definedName name="_xlnm.Print_Area" localSheetId="1">'Kontaktní údaje'!$A$1:$I$43</definedName>
    <definedName name="_xlnm.Print_Area" localSheetId="9">'Sólo 2 hůlky'!$A$1:$M$23</definedName>
    <definedName name="_xlnm.Print_Area" localSheetId="6">'Sólo hůlka'!$A$1:$M$23</definedName>
    <definedName name="_xlnm.Print_Area" localSheetId="7">'Sólo pompony'!$A$1:$M$23</definedName>
    <definedName name="_xlnm.Print_Area" localSheetId="8">'Sólo rekvizita'!$A$1:$M$23</definedName>
  </definedNames>
  <calcPr calcId="145621"/>
</workbook>
</file>

<file path=xl/calcChain.xml><?xml version="1.0" encoding="utf-8"?>
<calcChain xmlns="http://schemas.openxmlformats.org/spreadsheetml/2006/main">
  <c r="Y17" i="19" l="1"/>
  <c r="Y16" i="19"/>
  <c r="Y15" i="19"/>
  <c r="Y14" i="19"/>
  <c r="Y13" i="19"/>
  <c r="Y12" i="19"/>
  <c r="Y11" i="19"/>
  <c r="Y10" i="19"/>
  <c r="Y9" i="19"/>
  <c r="Y8" i="19"/>
  <c r="Y7" i="19"/>
  <c r="Y6" i="19"/>
  <c r="Y5" i="19"/>
  <c r="Y4" i="19"/>
  <c r="Z4" i="19"/>
  <c r="Z5" i="19"/>
  <c r="Z6" i="19"/>
  <c r="Z7" i="19"/>
  <c r="Z8" i="19"/>
  <c r="Z9" i="19"/>
  <c r="Z10" i="19"/>
  <c r="Z11" i="19"/>
  <c r="Z12" i="19"/>
  <c r="Z13" i="19"/>
  <c r="Z14" i="19"/>
  <c r="Z15" i="19"/>
  <c r="Z16" i="19"/>
  <c r="Z17" i="19"/>
  <c r="Z3" i="19"/>
  <c r="Y3" i="19"/>
  <c r="X4" i="19"/>
  <c r="X5" i="19"/>
  <c r="X6" i="19"/>
  <c r="X7" i="19"/>
  <c r="X8" i="19"/>
  <c r="X9" i="19"/>
  <c r="X10" i="19"/>
  <c r="X11" i="19"/>
  <c r="X12" i="19"/>
  <c r="X13" i="19"/>
  <c r="X14" i="19"/>
  <c r="X15" i="19"/>
  <c r="X16" i="19"/>
  <c r="X17" i="19"/>
  <c r="X3" i="19"/>
  <c r="W4" i="19"/>
  <c r="W5" i="19"/>
  <c r="W6" i="19"/>
  <c r="W7" i="19"/>
  <c r="W8" i="19"/>
  <c r="W9" i="19"/>
  <c r="W10" i="19"/>
  <c r="W11" i="19"/>
  <c r="W12" i="19"/>
  <c r="W13" i="19"/>
  <c r="W14" i="19"/>
  <c r="W15" i="19"/>
  <c r="W16" i="19"/>
  <c r="W17" i="19"/>
  <c r="W3" i="19"/>
  <c r="K22" i="23"/>
  <c r="L22" i="23" s="1"/>
  <c r="K21" i="23"/>
  <c r="L21" i="23" s="1"/>
  <c r="K20" i="23"/>
  <c r="L20" i="23" s="1"/>
  <c r="K19" i="23"/>
  <c r="L19" i="23" s="1"/>
  <c r="K18" i="23"/>
  <c r="L18" i="23" s="1"/>
  <c r="K17" i="23"/>
  <c r="L17" i="23" s="1"/>
  <c r="K16" i="23"/>
  <c r="L16" i="23" s="1"/>
  <c r="K15" i="23"/>
  <c r="L15" i="23" s="1"/>
  <c r="K14" i="23"/>
  <c r="L14" i="23" s="1"/>
  <c r="K13" i="23"/>
  <c r="L13" i="23" s="1"/>
  <c r="K12" i="23"/>
  <c r="L12" i="23" s="1"/>
  <c r="K11" i="23"/>
  <c r="L11" i="23" s="1"/>
  <c r="K10" i="23"/>
  <c r="L10" i="23" s="1"/>
  <c r="K9" i="23"/>
  <c r="L9" i="23" s="1"/>
  <c r="K8" i="23"/>
  <c r="L8" i="23" s="1"/>
  <c r="O15" i="23" l="1"/>
  <c r="M15" i="23" s="1"/>
  <c r="AA10" i="19" s="1"/>
  <c r="O16" i="23"/>
  <c r="M16" i="23" s="1"/>
  <c r="AA11" i="19" s="1"/>
  <c r="O11" i="23"/>
  <c r="O19" i="23"/>
  <c r="O12" i="23"/>
  <c r="M12" i="23" s="1"/>
  <c r="AA7" i="19" s="1"/>
  <c r="O20" i="23"/>
  <c r="M20" i="23" s="1"/>
  <c r="AA15" i="19" s="1"/>
  <c r="M11" i="23"/>
  <c r="AA6" i="19" s="1"/>
  <c r="M19" i="23"/>
  <c r="AA14" i="19" s="1"/>
  <c r="O9" i="23"/>
  <c r="M9" i="23" s="1"/>
  <c r="AA4" i="19" s="1"/>
  <c r="O13" i="23"/>
  <c r="M13" i="23" s="1"/>
  <c r="AA8" i="19" s="1"/>
  <c r="O17" i="23"/>
  <c r="M17" i="23" s="1"/>
  <c r="AA12" i="19" s="1"/>
  <c r="O21" i="23"/>
  <c r="M21" i="23" s="1"/>
  <c r="AA16" i="19" s="1"/>
  <c r="O10" i="23"/>
  <c r="M10" i="23" s="1"/>
  <c r="AA5" i="19" s="1"/>
  <c r="O14" i="23"/>
  <c r="M14" i="23" s="1"/>
  <c r="AA9" i="19" s="1"/>
  <c r="O18" i="23"/>
  <c r="M18" i="23" s="1"/>
  <c r="AA13" i="19" s="1"/>
  <c r="O22" i="23"/>
  <c r="M22" i="23" s="1"/>
  <c r="AA17" i="19" s="1"/>
  <c r="O8" i="23"/>
  <c r="M8" i="23" s="1"/>
  <c r="AA3" i="19" s="1"/>
  <c r="K4" i="23"/>
  <c r="D26" i="7" s="1"/>
  <c r="F35" i="20"/>
  <c r="F34" i="20"/>
  <c r="F33" i="20"/>
  <c r="F32" i="20"/>
  <c r="F31" i="20"/>
  <c r="F30" i="20"/>
  <c r="F29" i="20"/>
  <c r="F28" i="20"/>
  <c r="E35" i="20"/>
  <c r="E34" i="20"/>
  <c r="E33" i="20"/>
  <c r="E32" i="20"/>
  <c r="E31" i="20"/>
  <c r="E30" i="20"/>
  <c r="E29" i="20"/>
  <c r="E28" i="20"/>
  <c r="D35" i="20"/>
  <c r="D34" i="20"/>
  <c r="D33" i="20"/>
  <c r="D32" i="20"/>
  <c r="D31" i="20"/>
  <c r="D30" i="20"/>
  <c r="D29" i="20"/>
  <c r="D28" i="20"/>
  <c r="C28" i="20"/>
  <c r="C29" i="20"/>
  <c r="C30" i="20"/>
  <c r="C31" i="20"/>
  <c r="C32" i="20"/>
  <c r="C33" i="20"/>
  <c r="C34" i="20"/>
  <c r="C35" i="20"/>
  <c r="B28" i="20"/>
  <c r="B29" i="20"/>
  <c r="B30" i="20"/>
  <c r="B31" i="20"/>
  <c r="B32" i="20"/>
  <c r="B33" i="20"/>
  <c r="B34" i="20"/>
  <c r="B35" i="20"/>
  <c r="F27" i="20"/>
  <c r="E27" i="20"/>
  <c r="D27" i="20"/>
  <c r="C27" i="20"/>
  <c r="B27" i="20"/>
  <c r="S4" i="19"/>
  <c r="S5" i="19"/>
  <c r="S6" i="19"/>
  <c r="S7" i="19"/>
  <c r="S8" i="19"/>
  <c r="S9" i="19"/>
  <c r="S10" i="19"/>
  <c r="S11" i="19"/>
  <c r="S12" i="19"/>
  <c r="S13" i="19"/>
  <c r="S14" i="19"/>
  <c r="S15" i="19"/>
  <c r="S16" i="19"/>
  <c r="S17" i="19"/>
  <c r="S3" i="19"/>
  <c r="R4" i="19"/>
  <c r="R5" i="19"/>
  <c r="R6" i="19"/>
  <c r="R7" i="19"/>
  <c r="R8" i="19"/>
  <c r="R9" i="19"/>
  <c r="R10" i="19"/>
  <c r="R11" i="19"/>
  <c r="R12" i="19"/>
  <c r="R13" i="19"/>
  <c r="R14" i="19"/>
  <c r="R15" i="19"/>
  <c r="R16" i="19"/>
  <c r="R17" i="19"/>
  <c r="R3" i="19"/>
  <c r="Q4" i="19"/>
  <c r="Q5" i="19"/>
  <c r="Q6" i="19"/>
  <c r="Q7" i="19"/>
  <c r="Q8" i="19"/>
  <c r="Q9" i="19"/>
  <c r="Q10" i="19"/>
  <c r="Q11" i="19"/>
  <c r="Q12" i="19"/>
  <c r="Q13" i="19"/>
  <c r="Q14" i="19"/>
  <c r="Q15" i="19"/>
  <c r="Q16" i="19"/>
  <c r="Q17" i="19"/>
  <c r="Q3" i="19"/>
  <c r="P4" i="19"/>
  <c r="P5" i="19"/>
  <c r="P6" i="19"/>
  <c r="P7" i="19"/>
  <c r="P8" i="19"/>
  <c r="P9" i="19"/>
  <c r="P10" i="19"/>
  <c r="P11" i="19"/>
  <c r="P12" i="19"/>
  <c r="P13" i="19"/>
  <c r="P14" i="19"/>
  <c r="P15" i="19"/>
  <c r="P16" i="19"/>
  <c r="P17" i="19"/>
  <c r="P3" i="19"/>
  <c r="K25" i="22"/>
  <c r="L25" i="22" s="1"/>
  <c r="K24" i="22"/>
  <c r="L24" i="22" s="1"/>
  <c r="K23" i="22"/>
  <c r="L23" i="22" s="1"/>
  <c r="K22" i="22"/>
  <c r="L22" i="22" s="1"/>
  <c r="K21" i="22"/>
  <c r="L21" i="22" s="1"/>
  <c r="K20" i="22"/>
  <c r="K19" i="22"/>
  <c r="L19" i="22" s="1"/>
  <c r="K18" i="22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K11" i="22"/>
  <c r="L11" i="22" s="1"/>
  <c r="K10" i="22"/>
  <c r="K9" i="22"/>
  <c r="L9" i="22" s="1"/>
  <c r="K8" i="22"/>
  <c r="L8" i="22" s="1"/>
  <c r="K22" i="21"/>
  <c r="O22" i="21" s="1"/>
  <c r="K21" i="21"/>
  <c r="O21" i="21" s="1"/>
  <c r="K20" i="21"/>
  <c r="O20" i="21" s="1"/>
  <c r="K19" i="21"/>
  <c r="O19" i="21" s="1"/>
  <c r="K18" i="21"/>
  <c r="O18" i="21" s="1"/>
  <c r="K17" i="21"/>
  <c r="O17" i="21" s="1"/>
  <c r="K16" i="21"/>
  <c r="O16" i="21" s="1"/>
  <c r="K15" i="21"/>
  <c r="O15" i="21" s="1"/>
  <c r="K14" i="21"/>
  <c r="O14" i="21" s="1"/>
  <c r="K13" i="21"/>
  <c r="O13" i="21" s="1"/>
  <c r="K12" i="21"/>
  <c r="O12" i="21" s="1"/>
  <c r="K11" i="21"/>
  <c r="O11" i="21" s="1"/>
  <c r="K10" i="21"/>
  <c r="O10" i="21" s="1"/>
  <c r="K9" i="21"/>
  <c r="O9" i="21" s="1"/>
  <c r="K8" i="21"/>
  <c r="O8" i="21" s="1"/>
  <c r="M11" i="22" l="1"/>
  <c r="O10" i="22" s="1"/>
  <c r="M19" i="22"/>
  <c r="O18" i="22" s="1"/>
  <c r="M13" i="22"/>
  <c r="O12" i="22" s="1"/>
  <c r="M21" i="22"/>
  <c r="O20" i="22" s="1"/>
  <c r="M15" i="22"/>
  <c r="O14" i="22" s="1"/>
  <c r="M14" i="22" s="1"/>
  <c r="G30" i="20" s="1"/>
  <c r="M23" i="22"/>
  <c r="O22" i="22" s="1"/>
  <c r="M22" i="22" s="1"/>
  <c r="G34" i="20" s="1"/>
  <c r="M17" i="22"/>
  <c r="O16" i="22" s="1"/>
  <c r="M16" i="22" s="1"/>
  <c r="G31" i="20" s="1"/>
  <c r="M25" i="22"/>
  <c r="O24" i="22" s="1"/>
  <c r="M24" i="22" s="1"/>
  <c r="G35" i="20" s="1"/>
  <c r="M9" i="22"/>
  <c r="O8" i="22" s="1"/>
  <c r="M8" i="22" s="1"/>
  <c r="G27" i="20" s="1"/>
  <c r="L12" i="22"/>
  <c r="M12" i="22" s="1"/>
  <c r="G29" i="20" s="1"/>
  <c r="L20" i="22"/>
  <c r="L10" i="22"/>
  <c r="M10" i="22" s="1"/>
  <c r="G28" i="20" s="1"/>
  <c r="L18" i="22"/>
  <c r="L8" i="21"/>
  <c r="L9" i="21"/>
  <c r="M9" i="21" s="1"/>
  <c r="T4" i="19" s="1"/>
  <c r="L10" i="21"/>
  <c r="M10" i="21" s="1"/>
  <c r="T5" i="19" s="1"/>
  <c r="L11" i="21"/>
  <c r="M11" i="21" s="1"/>
  <c r="T6" i="19" s="1"/>
  <c r="L12" i="21"/>
  <c r="M12" i="21" s="1"/>
  <c r="T7" i="19" s="1"/>
  <c r="L13" i="21"/>
  <c r="M13" i="21" s="1"/>
  <c r="T8" i="19" s="1"/>
  <c r="L14" i="21"/>
  <c r="M14" i="21" s="1"/>
  <c r="T9" i="19" s="1"/>
  <c r="L15" i="21"/>
  <c r="M15" i="21" s="1"/>
  <c r="T10" i="19" s="1"/>
  <c r="L16" i="21"/>
  <c r="M16" i="21" s="1"/>
  <c r="T11" i="19" s="1"/>
  <c r="L17" i="21"/>
  <c r="M17" i="21" s="1"/>
  <c r="T12" i="19" s="1"/>
  <c r="L18" i="21"/>
  <c r="M18" i="21" s="1"/>
  <c r="T13" i="19" s="1"/>
  <c r="L19" i="21"/>
  <c r="M19" i="21" s="1"/>
  <c r="T14" i="19" s="1"/>
  <c r="L20" i="21"/>
  <c r="M20" i="21" s="1"/>
  <c r="T15" i="19" s="1"/>
  <c r="L21" i="21"/>
  <c r="M21" i="21" s="1"/>
  <c r="T16" i="19" s="1"/>
  <c r="L22" i="21"/>
  <c r="M22" i="21" s="1"/>
  <c r="T17" i="19" s="1"/>
  <c r="D15" i="18"/>
  <c r="C15" i="18"/>
  <c r="B15" i="18"/>
  <c r="F22" i="20"/>
  <c r="F21" i="20"/>
  <c r="F20" i="20"/>
  <c r="F19" i="20"/>
  <c r="F18" i="20"/>
  <c r="F17" i="20"/>
  <c r="F16" i="20"/>
  <c r="F23" i="20"/>
  <c r="F15" i="20"/>
  <c r="E23" i="20"/>
  <c r="E22" i="20"/>
  <c r="E21" i="20"/>
  <c r="E20" i="20"/>
  <c r="E19" i="20"/>
  <c r="E18" i="20"/>
  <c r="E17" i="20"/>
  <c r="E16" i="20"/>
  <c r="E15" i="20"/>
  <c r="D23" i="20"/>
  <c r="D22" i="20"/>
  <c r="D21" i="20"/>
  <c r="D20" i="20"/>
  <c r="D19" i="20"/>
  <c r="D18" i="20"/>
  <c r="D17" i="20"/>
  <c r="D16" i="20"/>
  <c r="D15" i="20"/>
  <c r="C23" i="20"/>
  <c r="C22" i="20"/>
  <c r="C21" i="20"/>
  <c r="C20" i="20"/>
  <c r="C19" i="20"/>
  <c r="C18" i="20"/>
  <c r="C17" i="20"/>
  <c r="C16" i="20"/>
  <c r="C15" i="20"/>
  <c r="B23" i="20"/>
  <c r="B22" i="20"/>
  <c r="B21" i="20"/>
  <c r="B20" i="20"/>
  <c r="B19" i="20"/>
  <c r="B18" i="20"/>
  <c r="B17" i="20"/>
  <c r="B16" i="20"/>
  <c r="B15" i="20"/>
  <c r="F11" i="20"/>
  <c r="F10" i="20"/>
  <c r="F9" i="20"/>
  <c r="F8" i="20"/>
  <c r="F7" i="20"/>
  <c r="F6" i="20"/>
  <c r="F5" i="20"/>
  <c r="F4" i="20"/>
  <c r="F3" i="20"/>
  <c r="E11" i="20"/>
  <c r="E10" i="20"/>
  <c r="E9" i="20"/>
  <c r="E8" i="20"/>
  <c r="E7" i="20"/>
  <c r="E6" i="20"/>
  <c r="E5" i="20"/>
  <c r="E4" i="20"/>
  <c r="E3" i="20"/>
  <c r="D3" i="20"/>
  <c r="D11" i="20"/>
  <c r="D10" i="20"/>
  <c r="D9" i="20"/>
  <c r="D8" i="20"/>
  <c r="D7" i="20"/>
  <c r="D6" i="20"/>
  <c r="D5" i="20"/>
  <c r="D4" i="20"/>
  <c r="C11" i="20"/>
  <c r="C10" i="20"/>
  <c r="C9" i="20"/>
  <c r="C8" i="20"/>
  <c r="C7" i="20"/>
  <c r="C6" i="20"/>
  <c r="C5" i="20"/>
  <c r="B11" i="20"/>
  <c r="B10" i="20"/>
  <c r="B9" i="20"/>
  <c r="B8" i="20"/>
  <c r="B7" i="20"/>
  <c r="B6" i="20"/>
  <c r="B5" i="20"/>
  <c r="C4" i="20"/>
  <c r="B4" i="20"/>
  <c r="C3" i="20"/>
  <c r="B3" i="20"/>
  <c r="M8" i="19"/>
  <c r="L4" i="19"/>
  <c r="L5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3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  <c r="K4" i="19"/>
  <c r="K3" i="19"/>
  <c r="J4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3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3" i="19"/>
  <c r="B3" i="19"/>
  <c r="E17" i="19"/>
  <c r="D17" i="19"/>
  <c r="C17" i="19"/>
  <c r="B17" i="19"/>
  <c r="E16" i="19"/>
  <c r="D16" i="19"/>
  <c r="C16" i="19"/>
  <c r="B16" i="19"/>
  <c r="E15" i="19"/>
  <c r="D15" i="19"/>
  <c r="C15" i="19"/>
  <c r="B15" i="19"/>
  <c r="E14" i="19"/>
  <c r="D14" i="19"/>
  <c r="C14" i="19"/>
  <c r="B14" i="19"/>
  <c r="E13" i="19"/>
  <c r="D13" i="19"/>
  <c r="C13" i="19"/>
  <c r="B13" i="19"/>
  <c r="E12" i="19"/>
  <c r="D12" i="19"/>
  <c r="C12" i="19"/>
  <c r="B12" i="19"/>
  <c r="E11" i="19"/>
  <c r="D11" i="19"/>
  <c r="C11" i="19"/>
  <c r="B11" i="19"/>
  <c r="E10" i="19"/>
  <c r="D10" i="19"/>
  <c r="C10" i="19"/>
  <c r="B10" i="19"/>
  <c r="E9" i="19"/>
  <c r="D9" i="19"/>
  <c r="C9" i="19"/>
  <c r="B9" i="19"/>
  <c r="E8" i="19"/>
  <c r="D8" i="19"/>
  <c r="C8" i="19"/>
  <c r="B8" i="19"/>
  <c r="E7" i="19"/>
  <c r="D7" i="19"/>
  <c r="C7" i="19"/>
  <c r="B7" i="19"/>
  <c r="E6" i="19"/>
  <c r="D6" i="19"/>
  <c r="C6" i="19"/>
  <c r="B6" i="19"/>
  <c r="E5" i="19"/>
  <c r="D5" i="19"/>
  <c r="C5" i="19"/>
  <c r="B5" i="19"/>
  <c r="E4" i="19"/>
  <c r="D4" i="19"/>
  <c r="C4" i="19"/>
  <c r="B4" i="19"/>
  <c r="E3" i="19"/>
  <c r="D3" i="19"/>
  <c r="C3" i="19"/>
  <c r="O18" i="2"/>
  <c r="K8" i="13"/>
  <c r="O8" i="13" s="1"/>
  <c r="L8" i="13"/>
  <c r="K9" i="13"/>
  <c r="L9" i="13" s="1"/>
  <c r="M9" i="13" s="1"/>
  <c r="M4" i="19" s="1"/>
  <c r="K10" i="13"/>
  <c r="O10" i="13"/>
  <c r="L10" i="13"/>
  <c r="M10" i="13" s="1"/>
  <c r="M5" i="19" s="1"/>
  <c r="K11" i="13"/>
  <c r="L11" i="13" s="1"/>
  <c r="M11" i="13" s="1"/>
  <c r="M6" i="19" s="1"/>
  <c r="K12" i="13"/>
  <c r="L12" i="13"/>
  <c r="K13" i="13"/>
  <c r="L13" i="13"/>
  <c r="M13" i="13"/>
  <c r="K14" i="13"/>
  <c r="L14" i="13"/>
  <c r="K15" i="13"/>
  <c r="O15" i="13"/>
  <c r="K16" i="13"/>
  <c r="L16" i="13"/>
  <c r="K17" i="13"/>
  <c r="L17" i="13"/>
  <c r="K18" i="13"/>
  <c r="L18" i="13"/>
  <c r="K19" i="13"/>
  <c r="L19" i="13"/>
  <c r="K20" i="13"/>
  <c r="L20" i="13"/>
  <c r="K21" i="13"/>
  <c r="L21" i="13"/>
  <c r="K22" i="13"/>
  <c r="L22" i="13"/>
  <c r="J11" i="18"/>
  <c r="J10" i="18"/>
  <c r="J9" i="18"/>
  <c r="J5" i="18"/>
  <c r="J4" i="18"/>
  <c r="J3" i="18"/>
  <c r="D11" i="18"/>
  <c r="D10" i="18"/>
  <c r="D9" i="18"/>
  <c r="D5" i="18"/>
  <c r="D4" i="18"/>
  <c r="D3" i="18"/>
  <c r="I11" i="18"/>
  <c r="I10" i="18"/>
  <c r="I9" i="18"/>
  <c r="H11" i="18"/>
  <c r="H10" i="18"/>
  <c r="H9" i="18"/>
  <c r="I5" i="18"/>
  <c r="I4" i="18"/>
  <c r="I3" i="18"/>
  <c r="H5" i="18"/>
  <c r="H4" i="18"/>
  <c r="B10" i="18"/>
  <c r="H3" i="18"/>
  <c r="C11" i="18"/>
  <c r="C10" i="18"/>
  <c r="C9" i="18"/>
  <c r="B11" i="18"/>
  <c r="B9" i="18"/>
  <c r="C5" i="18"/>
  <c r="B5" i="18"/>
  <c r="C4" i="18"/>
  <c r="B4" i="18"/>
  <c r="C3" i="18"/>
  <c r="B3" i="18"/>
  <c r="O17" i="13"/>
  <c r="O16" i="13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K25" i="14"/>
  <c r="L25" i="14"/>
  <c r="K24" i="14"/>
  <c r="L24" i="14"/>
  <c r="K23" i="14"/>
  <c r="L23" i="14"/>
  <c r="K22" i="14"/>
  <c r="L22" i="14"/>
  <c r="K21" i="14"/>
  <c r="K20" i="14"/>
  <c r="M21" i="14"/>
  <c r="O20" i="14"/>
  <c r="K19" i="14"/>
  <c r="K18" i="14"/>
  <c r="L18" i="14"/>
  <c r="K17" i="14"/>
  <c r="L17" i="14"/>
  <c r="K16" i="14"/>
  <c r="L16" i="14"/>
  <c r="K15" i="14"/>
  <c r="L15" i="14"/>
  <c r="K14" i="14"/>
  <c r="L14" i="14"/>
  <c r="K13" i="14"/>
  <c r="L13" i="14"/>
  <c r="K12" i="14"/>
  <c r="L12" i="14"/>
  <c r="K11" i="14"/>
  <c r="L11" i="14" s="1"/>
  <c r="K10" i="14"/>
  <c r="L10" i="14"/>
  <c r="K9" i="14"/>
  <c r="L9" i="14"/>
  <c r="K8" i="14"/>
  <c r="M9" i="14" s="1"/>
  <c r="O8" i="14" s="1"/>
  <c r="L8" i="14"/>
  <c r="O13" i="13"/>
  <c r="K22" i="2"/>
  <c r="L22" i="2"/>
  <c r="K21" i="2"/>
  <c r="O21" i="2"/>
  <c r="K20" i="2"/>
  <c r="O20" i="2"/>
  <c r="K19" i="2"/>
  <c r="O19" i="2"/>
  <c r="K18" i="2"/>
  <c r="L18" i="2"/>
  <c r="K17" i="2"/>
  <c r="L17" i="2"/>
  <c r="K16" i="2"/>
  <c r="O16" i="2"/>
  <c r="K15" i="2"/>
  <c r="O15" i="2"/>
  <c r="K14" i="2"/>
  <c r="L14" i="2"/>
  <c r="K13" i="2"/>
  <c r="L13" i="2"/>
  <c r="K12" i="2"/>
  <c r="O12" i="2"/>
  <c r="K11" i="2"/>
  <c r="O11" i="2"/>
  <c r="K10" i="2"/>
  <c r="L10" i="2"/>
  <c r="K9" i="2"/>
  <c r="L9" i="2"/>
  <c r="M9" i="2" s="1"/>
  <c r="F4" i="19" s="1"/>
  <c r="K8" i="2"/>
  <c r="O8" i="2" s="1"/>
  <c r="K25" i="9"/>
  <c r="L25" i="9"/>
  <c r="K24" i="9"/>
  <c r="K23" i="9"/>
  <c r="L23" i="9"/>
  <c r="K22" i="9"/>
  <c r="L22" i="9"/>
  <c r="K21" i="9"/>
  <c r="L21" i="9"/>
  <c r="K20" i="9"/>
  <c r="L20" i="9"/>
  <c r="K19" i="9"/>
  <c r="K18" i="9"/>
  <c r="L18" i="9"/>
  <c r="K17" i="9"/>
  <c r="L17" i="9"/>
  <c r="K16" i="9"/>
  <c r="K15" i="9"/>
  <c r="L15" i="9"/>
  <c r="K14" i="9"/>
  <c r="L14" i="9"/>
  <c r="K13" i="9"/>
  <c r="M13" i="9"/>
  <c r="O12" i="9"/>
  <c r="K12" i="9"/>
  <c r="L12" i="9"/>
  <c r="K11" i="9"/>
  <c r="L11" i="9"/>
  <c r="K10" i="9"/>
  <c r="L10" i="9"/>
  <c r="K9" i="9"/>
  <c r="L9" i="9"/>
  <c r="K8" i="9"/>
  <c r="L8" i="9"/>
  <c r="L12" i="2"/>
  <c r="M12" i="2"/>
  <c r="F7" i="19"/>
  <c r="AC24" i="17"/>
  <c r="AD24" i="17"/>
  <c r="AC23" i="17"/>
  <c r="AD23" i="17"/>
  <c r="AC22" i="17"/>
  <c r="AD22" i="17"/>
  <c r="AC21" i="17"/>
  <c r="AD21" i="17"/>
  <c r="AC20" i="17"/>
  <c r="AD20" i="17"/>
  <c r="AC19" i="17"/>
  <c r="AD19" i="17"/>
  <c r="AC18" i="17"/>
  <c r="AD18" i="17"/>
  <c r="AC17" i="17"/>
  <c r="AD17" i="17"/>
  <c r="AC16" i="17"/>
  <c r="AD16" i="17"/>
  <c r="S24" i="17"/>
  <c r="T24" i="17"/>
  <c r="S23" i="17"/>
  <c r="T23" i="17"/>
  <c r="S22" i="17"/>
  <c r="T22" i="17"/>
  <c r="S21" i="17"/>
  <c r="T21" i="17"/>
  <c r="S20" i="17"/>
  <c r="T20" i="17"/>
  <c r="S19" i="17"/>
  <c r="T19" i="17"/>
  <c r="S18" i="17"/>
  <c r="T18" i="17"/>
  <c r="S17" i="17"/>
  <c r="T17" i="17"/>
  <c r="S16" i="17"/>
  <c r="I24" i="17"/>
  <c r="J24" i="17"/>
  <c r="I23" i="17"/>
  <c r="J23" i="17"/>
  <c r="I22" i="17"/>
  <c r="J22" i="17"/>
  <c r="I21" i="17"/>
  <c r="J21" i="17"/>
  <c r="I20" i="17"/>
  <c r="I19" i="17"/>
  <c r="J19" i="17"/>
  <c r="I18" i="17"/>
  <c r="I17" i="17"/>
  <c r="J17" i="17"/>
  <c r="I16" i="17"/>
  <c r="J16" i="17"/>
  <c r="F11" i="17"/>
  <c r="D20" i="7"/>
  <c r="AC42" i="12"/>
  <c r="AD42" i="12"/>
  <c r="AC41" i="12"/>
  <c r="AD41" i="12"/>
  <c r="AC40" i="12"/>
  <c r="AD40" i="12"/>
  <c r="AC39" i="12"/>
  <c r="AD39" i="12"/>
  <c r="AC38" i="12"/>
  <c r="AD38" i="12"/>
  <c r="AC37" i="12"/>
  <c r="AD37" i="12"/>
  <c r="AC36" i="12"/>
  <c r="AD36" i="12"/>
  <c r="AC35" i="12"/>
  <c r="AD35" i="12"/>
  <c r="AC34" i="12"/>
  <c r="AD34" i="12"/>
  <c r="AC33" i="12"/>
  <c r="AD33" i="12"/>
  <c r="AC32" i="12"/>
  <c r="AD32" i="12"/>
  <c r="AC31" i="12"/>
  <c r="AD31" i="12"/>
  <c r="AC30" i="12"/>
  <c r="AD30" i="12"/>
  <c r="AC29" i="12"/>
  <c r="AD29" i="12"/>
  <c r="AC28" i="12"/>
  <c r="AD28" i="12"/>
  <c r="AC27" i="12"/>
  <c r="AD27" i="12"/>
  <c r="AC26" i="12"/>
  <c r="AD26" i="12"/>
  <c r="AC25" i="12"/>
  <c r="AD25" i="12"/>
  <c r="AC24" i="12"/>
  <c r="AD24" i="12"/>
  <c r="AC23" i="12"/>
  <c r="AD23" i="12"/>
  <c r="AC22" i="12"/>
  <c r="AD22" i="12"/>
  <c r="AC21" i="12"/>
  <c r="AD21" i="12"/>
  <c r="AC20" i="12"/>
  <c r="AD20" i="12"/>
  <c r="AC19" i="12"/>
  <c r="AD19" i="12"/>
  <c r="AC18" i="12"/>
  <c r="AD18" i="12"/>
  <c r="AC17" i="12"/>
  <c r="AD17" i="12"/>
  <c r="Z11" i="12"/>
  <c r="D19" i="7"/>
  <c r="AC16" i="12"/>
  <c r="AD16" i="12"/>
  <c r="S42" i="12"/>
  <c r="T42" i="12"/>
  <c r="S41" i="12"/>
  <c r="T41" i="12"/>
  <c r="S40" i="12"/>
  <c r="T40" i="12"/>
  <c r="S39" i="12"/>
  <c r="T39" i="12"/>
  <c r="S38" i="12"/>
  <c r="T38" i="12"/>
  <c r="S37" i="12"/>
  <c r="T37" i="12"/>
  <c r="S36" i="12"/>
  <c r="T36" i="12"/>
  <c r="S35" i="12"/>
  <c r="T35" i="12"/>
  <c r="S34" i="12"/>
  <c r="T34" i="12"/>
  <c r="S33" i="12"/>
  <c r="T33" i="12"/>
  <c r="S32" i="12"/>
  <c r="T32" i="12"/>
  <c r="S31" i="12"/>
  <c r="T31" i="12"/>
  <c r="S30" i="12"/>
  <c r="T30" i="12"/>
  <c r="S29" i="12"/>
  <c r="T29" i="12"/>
  <c r="S28" i="12"/>
  <c r="T28" i="12"/>
  <c r="S27" i="12"/>
  <c r="T27" i="12"/>
  <c r="S26" i="12"/>
  <c r="T26" i="12"/>
  <c r="S25" i="12"/>
  <c r="T25" i="12"/>
  <c r="S24" i="12"/>
  <c r="T24" i="12"/>
  <c r="S23" i="12"/>
  <c r="T23" i="12"/>
  <c r="S22" i="12"/>
  <c r="T22" i="12"/>
  <c r="S21" i="12"/>
  <c r="T21" i="12"/>
  <c r="S20" i="12"/>
  <c r="T20" i="12"/>
  <c r="S19" i="12"/>
  <c r="T19" i="12"/>
  <c r="S18" i="12"/>
  <c r="T18" i="12"/>
  <c r="S17" i="12"/>
  <c r="T17" i="12"/>
  <c r="S16" i="12"/>
  <c r="T16" i="12"/>
  <c r="I42" i="12"/>
  <c r="I41" i="12"/>
  <c r="I40" i="12"/>
  <c r="I39" i="12"/>
  <c r="I38" i="12"/>
  <c r="I37" i="12"/>
  <c r="J37" i="12"/>
  <c r="I36" i="12"/>
  <c r="I35" i="12"/>
  <c r="J35" i="12"/>
  <c r="I34" i="12"/>
  <c r="J34" i="12"/>
  <c r="I33" i="12"/>
  <c r="J33" i="12"/>
  <c r="I32" i="12"/>
  <c r="I31" i="12"/>
  <c r="J31" i="12"/>
  <c r="I30" i="12"/>
  <c r="I29" i="12"/>
  <c r="J29" i="12"/>
  <c r="I28" i="12"/>
  <c r="I27" i="12"/>
  <c r="J27" i="12"/>
  <c r="I26" i="12"/>
  <c r="I25" i="12"/>
  <c r="J25" i="12"/>
  <c r="I24" i="12"/>
  <c r="I23" i="12"/>
  <c r="I22" i="12"/>
  <c r="J22" i="12"/>
  <c r="I21" i="12"/>
  <c r="J21" i="12"/>
  <c r="I20" i="12"/>
  <c r="I19" i="12"/>
  <c r="J19" i="12"/>
  <c r="I18" i="12"/>
  <c r="J18" i="12"/>
  <c r="I17" i="12"/>
  <c r="F9" i="12"/>
  <c r="F10" i="12"/>
  <c r="K3" i="18"/>
  <c r="J17" i="12"/>
  <c r="F11" i="12"/>
  <c r="D17" i="7"/>
  <c r="I16" i="12"/>
  <c r="J16" i="12"/>
  <c r="AC24" i="11"/>
  <c r="AD24" i="11"/>
  <c r="AC23" i="11"/>
  <c r="AD23" i="11"/>
  <c r="AC22" i="11"/>
  <c r="AD22" i="11"/>
  <c r="AC21" i="11"/>
  <c r="AD21" i="11"/>
  <c r="AC20" i="11"/>
  <c r="AD20" i="11"/>
  <c r="AC19" i="11"/>
  <c r="AD19" i="11"/>
  <c r="AC18" i="11"/>
  <c r="AD18" i="11"/>
  <c r="AC17" i="11"/>
  <c r="AD17" i="11"/>
  <c r="AC16" i="11"/>
  <c r="AD16" i="11"/>
  <c r="S24" i="11"/>
  <c r="T24" i="11"/>
  <c r="S23" i="11"/>
  <c r="T23" i="11"/>
  <c r="S22" i="11"/>
  <c r="T22" i="11"/>
  <c r="S21" i="11"/>
  <c r="T21" i="11"/>
  <c r="S20" i="11"/>
  <c r="T20" i="11"/>
  <c r="S19" i="11"/>
  <c r="T19" i="11"/>
  <c r="S18" i="11"/>
  <c r="T18" i="11"/>
  <c r="S17" i="11"/>
  <c r="T17" i="11"/>
  <c r="S16" i="11"/>
  <c r="T16" i="11"/>
  <c r="I24" i="11"/>
  <c r="I23" i="11"/>
  <c r="J23" i="11"/>
  <c r="I22" i="11"/>
  <c r="I21" i="11"/>
  <c r="J21" i="11"/>
  <c r="I20" i="11"/>
  <c r="I19" i="11"/>
  <c r="J19" i="11"/>
  <c r="I18" i="11"/>
  <c r="J18" i="11"/>
  <c r="I17" i="11"/>
  <c r="J17" i="11"/>
  <c r="J20" i="11"/>
  <c r="J24" i="11"/>
  <c r="I16" i="11"/>
  <c r="J16" i="11"/>
  <c r="I40" i="8"/>
  <c r="J40" i="8"/>
  <c r="I39" i="8"/>
  <c r="J39" i="8"/>
  <c r="I38" i="8"/>
  <c r="I37" i="8"/>
  <c r="J37" i="8"/>
  <c r="I36" i="8"/>
  <c r="I35" i="8"/>
  <c r="J35" i="8"/>
  <c r="I34" i="8"/>
  <c r="J34" i="8"/>
  <c r="I33" i="8"/>
  <c r="J33" i="8"/>
  <c r="I32" i="8"/>
  <c r="J32" i="8"/>
  <c r="I31" i="8"/>
  <c r="J31" i="8"/>
  <c r="I30" i="8"/>
  <c r="J30" i="8"/>
  <c r="I29" i="8"/>
  <c r="J29" i="8"/>
  <c r="I28" i="8"/>
  <c r="J28" i="8"/>
  <c r="I27" i="8"/>
  <c r="J27" i="8"/>
  <c r="I26" i="8"/>
  <c r="J26" i="8"/>
  <c r="I25" i="8"/>
  <c r="J25" i="8"/>
  <c r="I24" i="8"/>
  <c r="I23" i="8"/>
  <c r="J23" i="8"/>
  <c r="I22" i="8"/>
  <c r="J22" i="8"/>
  <c r="I21" i="8"/>
  <c r="J21" i="8"/>
  <c r="I20" i="8"/>
  <c r="J20" i="8"/>
  <c r="I19" i="8"/>
  <c r="J19" i="8"/>
  <c r="I18" i="8"/>
  <c r="J18" i="8"/>
  <c r="I17" i="8"/>
  <c r="J17" i="8"/>
  <c r="I16" i="8"/>
  <c r="F9" i="8" s="1"/>
  <c r="F10" i="8" s="1"/>
  <c r="E3" i="18" s="1"/>
  <c r="AC40" i="8"/>
  <c r="AC39" i="8"/>
  <c r="AD39" i="8"/>
  <c r="AC38" i="8"/>
  <c r="AC37" i="8"/>
  <c r="AD37" i="8"/>
  <c r="AC36" i="8"/>
  <c r="AD36" i="8"/>
  <c r="AC35" i="8"/>
  <c r="AD35" i="8"/>
  <c r="AC34" i="8"/>
  <c r="AD34" i="8"/>
  <c r="AC33" i="8"/>
  <c r="AD33" i="8"/>
  <c r="AC32" i="8"/>
  <c r="AD32" i="8"/>
  <c r="AC31" i="8"/>
  <c r="AD31" i="8"/>
  <c r="AC30" i="8"/>
  <c r="AD30" i="8"/>
  <c r="AC29" i="8"/>
  <c r="AD29" i="8"/>
  <c r="AC28" i="8"/>
  <c r="AD28" i="8"/>
  <c r="AC27" i="8"/>
  <c r="AD27" i="8"/>
  <c r="AC26" i="8"/>
  <c r="AD26" i="8"/>
  <c r="AC25" i="8"/>
  <c r="AD25" i="8"/>
  <c r="AC24" i="8"/>
  <c r="AC23" i="8"/>
  <c r="AD23" i="8"/>
  <c r="AC22" i="8"/>
  <c r="AC21" i="8"/>
  <c r="AD21" i="8"/>
  <c r="AC20" i="8"/>
  <c r="AD20" i="8"/>
  <c r="AC19" i="8"/>
  <c r="AD19" i="8"/>
  <c r="AC18" i="8"/>
  <c r="AD18" i="8"/>
  <c r="AC17" i="8"/>
  <c r="Z9" i="8"/>
  <c r="Z10" i="8"/>
  <c r="E5" i="18"/>
  <c r="AC16" i="8"/>
  <c r="AD16" i="8"/>
  <c r="S40" i="8"/>
  <c r="T40" i="8"/>
  <c r="S39" i="8"/>
  <c r="T39" i="8"/>
  <c r="S38" i="8"/>
  <c r="T38" i="8"/>
  <c r="S37" i="8"/>
  <c r="T37" i="8"/>
  <c r="S36" i="8"/>
  <c r="T36" i="8"/>
  <c r="S35" i="8"/>
  <c r="T35" i="8"/>
  <c r="S34" i="8"/>
  <c r="T34" i="8"/>
  <c r="S33" i="8"/>
  <c r="T33" i="8"/>
  <c r="S32" i="8"/>
  <c r="T32" i="8"/>
  <c r="S31" i="8"/>
  <c r="S30" i="8"/>
  <c r="T30" i="8"/>
  <c r="S29" i="8"/>
  <c r="T29" i="8"/>
  <c r="S28" i="8"/>
  <c r="T28" i="8"/>
  <c r="S27" i="8"/>
  <c r="T27" i="8"/>
  <c r="S26" i="8"/>
  <c r="T26" i="8"/>
  <c r="S25" i="8"/>
  <c r="T25" i="8"/>
  <c r="S24" i="8"/>
  <c r="T24" i="8"/>
  <c r="S23" i="8"/>
  <c r="T23" i="8"/>
  <c r="S22" i="8"/>
  <c r="T22" i="8"/>
  <c r="S21" i="8"/>
  <c r="S20" i="8"/>
  <c r="T20" i="8"/>
  <c r="S19" i="8"/>
  <c r="T19" i="8"/>
  <c r="S17" i="8"/>
  <c r="T17" i="8"/>
  <c r="S18" i="8"/>
  <c r="T18" i="8"/>
  <c r="T21" i="8"/>
  <c r="S16" i="8"/>
  <c r="T16" i="8"/>
  <c r="AD40" i="8"/>
  <c r="AD38" i="8"/>
  <c r="AD24" i="8"/>
  <c r="AD22" i="8"/>
  <c r="J20" i="17"/>
  <c r="J18" i="17"/>
  <c r="L21" i="14"/>
  <c r="J20" i="12"/>
  <c r="J24" i="12"/>
  <c r="J26" i="12"/>
  <c r="J28" i="12"/>
  <c r="J30" i="12"/>
  <c r="J32" i="12"/>
  <c r="J36" i="12"/>
  <c r="J38" i="12"/>
  <c r="J40" i="12"/>
  <c r="J41" i="12"/>
  <c r="J42" i="12"/>
  <c r="J22" i="11"/>
  <c r="J36" i="8"/>
  <c r="J38" i="8"/>
  <c r="J24" i="8"/>
  <c r="J23" i="12"/>
  <c r="J39" i="12"/>
  <c r="F9" i="17"/>
  <c r="F10" i="17"/>
  <c r="K9" i="18"/>
  <c r="P9" i="12"/>
  <c r="P10" i="12"/>
  <c r="K4" i="18"/>
  <c r="T31" i="8"/>
  <c r="L16" i="9"/>
  <c r="F9" i="16"/>
  <c r="D30" i="7"/>
  <c r="T16" i="17"/>
  <c r="L13" i="9"/>
  <c r="O18" i="13"/>
  <c r="O22" i="13"/>
  <c r="M22" i="13"/>
  <c r="M17" i="19"/>
  <c r="O21" i="13"/>
  <c r="M21" i="13"/>
  <c r="M16" i="19"/>
  <c r="M20" i="13"/>
  <c r="M15" i="19"/>
  <c r="M19" i="13"/>
  <c r="M14" i="19"/>
  <c r="M17" i="13"/>
  <c r="M12" i="19"/>
  <c r="M16" i="13"/>
  <c r="M11" i="19"/>
  <c r="L15" i="13"/>
  <c r="M15" i="13"/>
  <c r="M10" i="19"/>
  <c r="M14" i="13"/>
  <c r="M9" i="19"/>
  <c r="O12" i="13"/>
  <c r="M12" i="13"/>
  <c r="M7" i="19"/>
  <c r="O11" i="13"/>
  <c r="O14" i="13"/>
  <c r="O19" i="13"/>
  <c r="M18" i="13"/>
  <c r="M13" i="19"/>
  <c r="O20" i="13"/>
  <c r="L21" i="2"/>
  <c r="M21" i="2"/>
  <c r="F16" i="19"/>
  <c r="L11" i="2"/>
  <c r="M11" i="2"/>
  <c r="F6" i="19"/>
  <c r="M18" i="2"/>
  <c r="F13" i="19"/>
  <c r="O22" i="2"/>
  <c r="M22" i="2"/>
  <c r="F17" i="19"/>
  <c r="L8" i="2"/>
  <c r="M8" i="2" s="1"/>
  <c r="F3" i="19" s="1"/>
  <c r="L19" i="2"/>
  <c r="M19" i="2"/>
  <c r="F14" i="19"/>
  <c r="O10" i="2"/>
  <c r="M10" i="2"/>
  <c r="F5" i="19"/>
  <c r="O14" i="2"/>
  <c r="M14" i="2"/>
  <c r="F9" i="19"/>
  <c r="O13" i="2"/>
  <c r="M13" i="2"/>
  <c r="F8" i="19"/>
  <c r="O17" i="2"/>
  <c r="M17" i="2"/>
  <c r="F12" i="19"/>
  <c r="L15" i="2"/>
  <c r="M15" i="2"/>
  <c r="F10" i="19"/>
  <c r="L16" i="2"/>
  <c r="M16" i="2"/>
  <c r="F11" i="19"/>
  <c r="O9" i="2"/>
  <c r="L20" i="2"/>
  <c r="M20" i="2"/>
  <c r="F15" i="19"/>
  <c r="Z9" i="17"/>
  <c r="Z10" i="17"/>
  <c r="K11" i="18"/>
  <c r="P11" i="17"/>
  <c r="D21" i="7"/>
  <c r="P9" i="17"/>
  <c r="P10" i="17"/>
  <c r="K10" i="18"/>
  <c r="Z11" i="17"/>
  <c r="D22" i="7"/>
  <c r="P11" i="12"/>
  <c r="D18" i="7"/>
  <c r="Z9" i="12"/>
  <c r="Z10" i="12"/>
  <c r="K5" i="18"/>
  <c r="P11" i="11"/>
  <c r="D15" i="7"/>
  <c r="Z11" i="11"/>
  <c r="D16" i="7"/>
  <c r="Z9" i="11"/>
  <c r="Z10" i="11"/>
  <c r="E11" i="18"/>
  <c r="P9" i="11"/>
  <c r="P10" i="11"/>
  <c r="E10" i="18"/>
  <c r="F11" i="11"/>
  <c r="D14" i="7"/>
  <c r="F9" i="11"/>
  <c r="F10" i="11"/>
  <c r="E9" i="18"/>
  <c r="P11" i="8"/>
  <c r="D12" i="7"/>
  <c r="AD17" i="8"/>
  <c r="Z11" i="8"/>
  <c r="D13" i="7"/>
  <c r="P9" i="8"/>
  <c r="P10" i="8"/>
  <c r="E4" i="18"/>
  <c r="M23" i="9"/>
  <c r="O22" i="9"/>
  <c r="M17" i="9"/>
  <c r="O16" i="9"/>
  <c r="M16" i="9"/>
  <c r="G7" i="20"/>
  <c r="M19" i="9"/>
  <c r="O18" i="9"/>
  <c r="M19" i="14"/>
  <c r="O18" i="14"/>
  <c r="M18" i="14"/>
  <c r="G20" i="20"/>
  <c r="M15" i="14"/>
  <c r="O14" i="14"/>
  <c r="L20" i="14"/>
  <c r="M20" i="14"/>
  <c r="G21" i="20"/>
  <c r="M25" i="14"/>
  <c r="O24" i="14"/>
  <c r="M24" i="14"/>
  <c r="G23" i="20"/>
  <c r="M23" i="14"/>
  <c r="O22" i="14"/>
  <c r="M22" i="14"/>
  <c r="G22" i="20"/>
  <c r="L19" i="14"/>
  <c r="M17" i="14"/>
  <c r="O16" i="14"/>
  <c r="M16" i="14"/>
  <c r="G19" i="20"/>
  <c r="M14" i="14"/>
  <c r="G18" i="20"/>
  <c r="M13" i="14"/>
  <c r="O12" i="14"/>
  <c r="M12" i="14"/>
  <c r="G17" i="20"/>
  <c r="M25" i="9"/>
  <c r="O24" i="9"/>
  <c r="L24" i="9"/>
  <c r="M22" i="9"/>
  <c r="G10" i="20"/>
  <c r="M21" i="9"/>
  <c r="O20" i="9"/>
  <c r="M20" i="9"/>
  <c r="G9" i="20"/>
  <c r="L19" i="9"/>
  <c r="M18" i="9"/>
  <c r="G8" i="20"/>
  <c r="M15" i="9"/>
  <c r="O14" i="9"/>
  <c r="M14" i="9"/>
  <c r="G6" i="20"/>
  <c r="M12" i="9"/>
  <c r="G5" i="20"/>
  <c r="M11" i="9"/>
  <c r="O10" i="9"/>
  <c r="M10" i="9"/>
  <c r="G4" i="20"/>
  <c r="M9" i="9"/>
  <c r="O8" i="9"/>
  <c r="M8" i="9"/>
  <c r="G3" i="20"/>
  <c r="M24" i="9"/>
  <c r="G11" i="20"/>
  <c r="K4" i="9"/>
  <c r="D27" i="7"/>
  <c r="O9" i="13" l="1"/>
  <c r="K4" i="13"/>
  <c r="D25" i="7" s="1"/>
  <c r="M8" i="13"/>
  <c r="M3" i="19" s="1"/>
  <c r="K4" i="2"/>
  <c r="D23" i="7" s="1"/>
  <c r="M8" i="14"/>
  <c r="G15" i="20" s="1"/>
  <c r="J16" i="8"/>
  <c r="F11" i="8" s="1"/>
  <c r="D11" i="7" s="1"/>
  <c r="M11" i="14"/>
  <c r="O10" i="14" s="1"/>
  <c r="M10" i="14" s="1"/>
  <c r="G16" i="20" s="1"/>
  <c r="K4" i="14"/>
  <c r="D29" i="7" s="1"/>
  <c r="M18" i="22"/>
  <c r="G32" i="20" s="1"/>
  <c r="M20" i="22"/>
  <c r="G33" i="20" s="1"/>
  <c r="K4" i="22"/>
  <c r="D28" i="7" s="1"/>
  <c r="K4" i="21"/>
  <c r="D24" i="7" s="1"/>
  <c r="M8" i="21"/>
  <c r="T3" i="19" s="1"/>
  <c r="D31" i="7" l="1"/>
</calcChain>
</file>

<file path=xl/sharedStrings.xml><?xml version="1.0" encoding="utf-8"?>
<sst xmlns="http://schemas.openxmlformats.org/spreadsheetml/2006/main" count="844" uniqueCount="112">
  <si>
    <t>Věkový průměr</t>
  </si>
  <si>
    <t>Jméno a příjmení vedoucí:</t>
  </si>
  <si>
    <t>Počet autobusů</t>
  </si>
  <si>
    <t>Jméno a příjmení</t>
  </si>
  <si>
    <t xml:space="preserve">              (e-mail):</t>
  </si>
  <si>
    <r>
      <t xml:space="preserve">Kontakt </t>
    </r>
    <r>
      <rPr>
        <i/>
        <sz val="14"/>
        <color indexed="8"/>
        <rFont val="Calibri"/>
        <family val="2"/>
        <charset val="238"/>
      </rPr>
      <t>(tel.)</t>
    </r>
    <r>
      <rPr>
        <b/>
        <sz val="14"/>
        <color indexed="8"/>
        <rFont val="Calibri"/>
        <family val="2"/>
        <charset val="238"/>
      </rPr>
      <t>:</t>
    </r>
  </si>
  <si>
    <t>den</t>
  </si>
  <si>
    <t>měsíc</t>
  </si>
  <si>
    <t>rok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</si>
  <si>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</si>
  <si>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</si>
  <si>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</si>
  <si>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</si>
  <si>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</si>
  <si>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</si>
  <si>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</si>
  <si>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</si>
  <si>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</si>
  <si>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</si>
  <si>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</si>
  <si>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</si>
  <si>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</si>
  <si>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</si>
  <si>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</si>
  <si>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</si>
  <si>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</si>
  <si>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</si>
  <si>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</si>
  <si>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</si>
  <si>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</si>
  <si>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</si>
  <si>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</si>
  <si>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</si>
  <si>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</si>
  <si>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Zařazení do soutěžní kategorie</t>
  </si>
  <si>
    <t>Startovné</t>
  </si>
  <si>
    <t>věk</t>
  </si>
  <si>
    <t>Startovné celkem</t>
  </si>
  <si>
    <t>26.</t>
  </si>
  <si>
    <t>27.</t>
  </si>
  <si>
    <t>Město</t>
  </si>
  <si>
    <t>Název skupiny</t>
  </si>
  <si>
    <t>Celkem k úhradě za startovné</t>
  </si>
  <si>
    <t xml:space="preserve">Celkem </t>
  </si>
  <si>
    <t>Kategorie</t>
  </si>
  <si>
    <t>Poznámka:</t>
  </si>
  <si>
    <t>Datum narození</t>
  </si>
  <si>
    <t>Délka sóla</t>
  </si>
  <si>
    <t>Délka dua</t>
  </si>
  <si>
    <t>Sólo hůlka</t>
  </si>
  <si>
    <t>Sólo rekvizita</t>
  </si>
  <si>
    <t>Duo hůlka</t>
  </si>
  <si>
    <t>Duo rekvizita</t>
  </si>
  <si>
    <t>Technika</t>
  </si>
  <si>
    <t>Choreografie</t>
  </si>
  <si>
    <t>Rytmus</t>
  </si>
  <si>
    <t>Čistota kroku</t>
  </si>
  <si>
    <t>Synchron</t>
  </si>
  <si>
    <t>Originalita</t>
  </si>
  <si>
    <t>Celkový dojem</t>
  </si>
  <si>
    <t>Celkem</t>
  </si>
  <si>
    <t>Koordinace pohybu</t>
  </si>
  <si>
    <t>Hůlka / rekvizita</t>
  </si>
  <si>
    <t>Srážky pády hůlek a rekvizit</t>
  </si>
  <si>
    <t>Hodnotící tabulka pro skupiny a dua</t>
  </si>
  <si>
    <t>Hodnotící tabulka pro sóla</t>
  </si>
  <si>
    <t>maximální počet bodů od jednoho porotce</t>
  </si>
  <si>
    <t>Přizpůsobení</t>
  </si>
  <si>
    <t>za každý pád 0,2</t>
  </si>
  <si>
    <t>Hodnocení soutěžících</t>
  </si>
  <si>
    <t>Délka skladby</t>
  </si>
  <si>
    <t>Porota bude v lichém počtu 5 - 7 porotců</t>
  </si>
  <si>
    <t>Rodičovské týmy</t>
  </si>
  <si>
    <t>Skupina baton 1</t>
  </si>
  <si>
    <t>Skupina baton 2</t>
  </si>
  <si>
    <t>Skupina baton 3</t>
  </si>
  <si>
    <t>Miniformace 1</t>
  </si>
  <si>
    <t>Miniformace 2</t>
  </si>
  <si>
    <t>Miniformace 3</t>
  </si>
  <si>
    <t>Pompony 1</t>
  </si>
  <si>
    <t>Pompony 2</t>
  </si>
  <si>
    <t>Pompony 3</t>
  </si>
  <si>
    <t>Miniformace pompony 1</t>
  </si>
  <si>
    <t>Miniformace pompony 2</t>
  </si>
  <si>
    <t>Miniformace pompony 3</t>
  </si>
  <si>
    <t>Zda máte více skupin pro stejnou disciplínu, tak pro druhou skupinu, použíjte vedlejší tabulku.</t>
  </si>
  <si>
    <t>Kontaktní údaje     2016</t>
  </si>
  <si>
    <t>6. ročník mažoretkové soutěže "O pohár města Hranice"</t>
  </si>
  <si>
    <t>Přihláška - skupiny baton      2016</t>
  </si>
  <si>
    <t>Přihláška -miniformace     2016</t>
  </si>
  <si>
    <t>Přihláška - pompony     2016</t>
  </si>
  <si>
    <t>Přihláška -miniformace pompony    2016</t>
  </si>
  <si>
    <t>Přihláška - sólo s hůlkou (baton)     2016</t>
  </si>
  <si>
    <t>Přihláška - sólo s rekvizitou     2016</t>
  </si>
  <si>
    <t>Přihláška - duo s hůlkou (baton)     2016</t>
  </si>
  <si>
    <t>Přihláška - duo s rekvizitou     2016</t>
  </si>
  <si>
    <t>Přihláška - rodičovské týmy      2016</t>
  </si>
  <si>
    <t>Skupina baton</t>
  </si>
  <si>
    <t>Miniformace baton</t>
  </si>
  <si>
    <t>Pompony</t>
  </si>
  <si>
    <t>Miniformace pompony</t>
  </si>
  <si>
    <t>město</t>
  </si>
  <si>
    <t>skupina</t>
  </si>
  <si>
    <t>kategorie</t>
  </si>
  <si>
    <t>jméno a příjmení</t>
  </si>
  <si>
    <t>délka skl.</t>
  </si>
  <si>
    <t>Přihláška - sólo pompony     2016</t>
  </si>
  <si>
    <t>Přihláška - duo pompony     2016</t>
  </si>
  <si>
    <t>Sólo pompony</t>
  </si>
  <si>
    <t>Duo pompony</t>
  </si>
  <si>
    <t>Sólo 2 hůlky</t>
  </si>
  <si>
    <t>Přihláška - sólo 2 hůlky (baton)   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</si>
</sst>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"/>
    <numFmt numFmtId="165" formatCode="h:mm;@"/>
  </numFmts>
  <fonts count="26" x14ac:knownFonts="1">
    <font>
      <sz val="12"/>
      <color theme="1"/>
      <name val="Calibri"/>
      <family val="2"/>
      <charset val="238"/>
      <scheme val="minor"/>
    </font>
    <font>
      <i/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10"/>
      <name val="Calibri"/>
      <family val="2"/>
      <charset val="238"/>
    </font>
    <font>
      <i/>
      <sz val="14"/>
      <color indexed="8"/>
      <name val="Calibri"/>
      <family val="2"/>
      <charset val="238"/>
    </font>
    <font>
      <sz val="14"/>
      <name val="Calibri"/>
      <family val="2"/>
      <charset val="238"/>
    </font>
    <font>
      <sz val="14"/>
      <color indexed="61"/>
      <name val="Calibri"/>
      <family val="2"/>
      <charset val="238"/>
    </font>
    <font>
      <sz val="8"/>
      <name val="Calibri"/>
      <family val="2"/>
      <charset val="238"/>
    </font>
    <font>
      <sz val="14"/>
      <color indexed="9"/>
      <name val="Calibri"/>
      <family val="2"/>
      <charset val="238"/>
    </font>
    <font>
      <b/>
      <sz val="14"/>
      <color indexed="10"/>
      <name val="Calibri"/>
      <family val="2"/>
      <charset val="238"/>
    </font>
    <font>
      <sz val="12"/>
      <color indexed="9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4"/>
      <color indexed="9"/>
      <name val="Calibri"/>
      <family val="2"/>
      <charset val="238"/>
    </font>
    <font>
      <sz val="12"/>
      <name val="Calibri"/>
      <family val="2"/>
      <charset val="238"/>
    </font>
    <font>
      <sz val="12"/>
      <name val="Arial"/>
      <family val="2"/>
      <charset val="238"/>
    </font>
    <font>
      <sz val="14"/>
      <color indexed="22"/>
      <name val="Calibri"/>
      <family val="2"/>
      <charset val="238"/>
    </font>
    <font>
      <b/>
      <sz val="20"/>
      <color indexed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rgb="FF0070C0"/>
      <name val="Calibri"/>
      <family val="2"/>
      <charset val="238"/>
    </font>
    <font>
      <b/>
      <i/>
      <sz val="14"/>
      <color rgb="FF0070C0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4"/>
      <color theme="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0">
    <xf numFmtId="0" fontId="0" fillId="0" borderId="0" xfId="0"/>
    <xf numFmtId="0" fontId="4" fillId="0" borderId="0" xfId="0" applyFont="1"/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/>
    <xf numFmtId="0" fontId="4" fillId="0" borderId="0" xfId="0" applyFont="1" applyAlignment="1"/>
    <xf numFmtId="0" fontId="4" fillId="0" borderId="0" xfId="0" applyFont="1" applyBorder="1"/>
    <xf numFmtId="0" fontId="4" fillId="0" borderId="2" xfId="0" applyFont="1" applyBorder="1"/>
    <xf numFmtId="0" fontId="4" fillId="0" borderId="0" xfId="0" applyFont="1" applyProtection="1">
      <protection hidden="1"/>
    </xf>
    <xf numFmtId="4" fontId="6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Protection="1">
      <protection hidden="1"/>
    </xf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protection hidden="1"/>
    </xf>
    <xf numFmtId="0" fontId="11" fillId="0" borderId="0" xfId="0" applyFont="1" applyProtection="1"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9" fillId="0" borderId="0" xfId="0" applyFont="1" applyBorder="1" applyProtection="1">
      <protection hidden="1"/>
    </xf>
    <xf numFmtId="2" fontId="8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0" fontId="15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/>
    <xf numFmtId="0" fontId="13" fillId="0" borderId="0" xfId="0" applyFont="1"/>
    <xf numFmtId="0" fontId="4" fillId="0" borderId="1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 applyProtection="1">
      <protection hidden="1"/>
    </xf>
    <xf numFmtId="4" fontId="4" fillId="0" borderId="0" xfId="0" applyNumberFormat="1" applyFont="1"/>
    <xf numFmtId="0" fontId="4" fillId="0" borderId="6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44" fontId="4" fillId="0" borderId="0" xfId="1" applyFont="1"/>
    <xf numFmtId="0" fontId="17" fillId="0" borderId="7" xfId="0" applyFont="1" applyBorder="1"/>
    <xf numFmtId="164" fontId="17" fillId="0" borderId="7" xfId="0" applyNumberFormat="1" applyFont="1" applyBorder="1"/>
    <xf numFmtId="0" fontId="17" fillId="0" borderId="8" xfId="0" applyFont="1" applyBorder="1" applyAlignment="1">
      <alignment textRotation="90"/>
    </xf>
    <xf numFmtId="0" fontId="17" fillId="0" borderId="9" xfId="0" applyFont="1" applyBorder="1" applyAlignment="1">
      <alignment textRotation="90"/>
    </xf>
    <xf numFmtId="0" fontId="17" fillId="0" borderId="10" xfId="0" applyFont="1" applyBorder="1" applyAlignment="1">
      <alignment textRotation="90"/>
    </xf>
    <xf numFmtId="0" fontId="17" fillId="0" borderId="10" xfId="0" applyNumberFormat="1" applyFont="1" applyFill="1" applyBorder="1" applyAlignment="1">
      <alignment textRotation="90"/>
    </xf>
    <xf numFmtId="0" fontId="17" fillId="0" borderId="9" xfId="0" applyFont="1" applyBorder="1" applyAlignment="1">
      <alignment textRotation="90" wrapText="1"/>
    </xf>
    <xf numFmtId="0" fontId="0" fillId="3" borderId="0" xfId="0" applyFill="1"/>
    <xf numFmtId="0" fontId="0" fillId="0" borderId="3" xfId="0" applyBorder="1"/>
    <xf numFmtId="0" fontId="17" fillId="4" borderId="11" xfId="0" applyFont="1" applyFill="1" applyBorder="1" applyAlignment="1">
      <alignment textRotation="90" wrapText="1"/>
    </xf>
    <xf numFmtId="0" fontId="17" fillId="0" borderId="7" xfId="0" applyFont="1" applyFill="1" applyBorder="1"/>
    <xf numFmtId="164" fontId="17" fillId="5" borderId="11" xfId="0" applyNumberFormat="1" applyFont="1" applyFill="1" applyBorder="1" applyAlignment="1">
      <alignment textRotation="90"/>
    </xf>
    <xf numFmtId="0" fontId="0" fillId="5" borderId="3" xfId="0" applyFill="1" applyBorder="1"/>
    <xf numFmtId="0" fontId="0" fillId="6" borderId="0" xfId="0" applyFill="1"/>
    <xf numFmtId="0" fontId="0" fillId="0" borderId="1" xfId="0" applyBorder="1" applyAlignment="1">
      <alignment wrapText="1"/>
    </xf>
    <xf numFmtId="0" fontId="0" fillId="4" borderId="3" xfId="0" applyFill="1" applyBorder="1" applyAlignment="1">
      <alignment wrapText="1"/>
    </xf>
    <xf numFmtId="2" fontId="6" fillId="2" borderId="3" xfId="0" applyNumberFormat="1" applyFont="1" applyFill="1" applyBorder="1" applyAlignment="1" applyProtection="1">
      <alignment horizontal="right"/>
      <protection hidden="1"/>
    </xf>
    <xf numFmtId="2" fontId="6" fillId="2" borderId="1" xfId="0" applyNumberFormat="1" applyFont="1" applyFill="1" applyBorder="1" applyAlignment="1" applyProtection="1">
      <alignment horizontal="right"/>
      <protection hidden="1"/>
    </xf>
    <xf numFmtId="0" fontId="6" fillId="2" borderId="1" xfId="0" applyFont="1" applyFill="1" applyBorder="1" applyAlignment="1" applyProtection="1">
      <alignment horizontal="right"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4" fontId="6" fillId="2" borderId="1" xfId="0" applyNumberFormat="1" applyFont="1" applyFill="1" applyBorder="1" applyAlignment="1" applyProtection="1">
      <alignment horizontal="right"/>
      <protection hidden="1"/>
    </xf>
    <xf numFmtId="0" fontId="6" fillId="2" borderId="5" xfId="0" applyFont="1" applyFill="1" applyBorder="1" applyAlignment="1" applyProtection="1">
      <alignment horizontal="right"/>
      <protection hidden="1"/>
    </xf>
    <xf numFmtId="4" fontId="6" fillId="2" borderId="5" xfId="0" applyNumberFormat="1" applyFont="1" applyFill="1" applyBorder="1" applyAlignment="1" applyProtection="1">
      <alignment horizontal="right"/>
      <protection hidden="1"/>
    </xf>
    <xf numFmtId="4" fontId="6" fillId="2" borderId="3" xfId="0" applyNumberFormat="1" applyFont="1" applyFill="1" applyBorder="1" applyAlignment="1" applyProtection="1">
      <alignment horizontal="right"/>
      <protection hidden="1"/>
    </xf>
    <xf numFmtId="4" fontId="6" fillId="2" borderId="12" xfId="0" applyNumberFormat="1" applyFont="1" applyFill="1" applyBorder="1" applyAlignment="1" applyProtection="1">
      <alignment horizontal="right"/>
      <protection hidden="1"/>
    </xf>
    <xf numFmtId="0" fontId="19" fillId="0" borderId="0" xfId="0" applyFont="1"/>
    <xf numFmtId="0" fontId="20" fillId="0" borderId="0" xfId="0" applyFont="1"/>
    <xf numFmtId="0" fontId="5" fillId="2" borderId="1" xfId="0" applyFont="1" applyFill="1" applyBorder="1" applyAlignment="1"/>
    <xf numFmtId="0" fontId="2" fillId="2" borderId="4" xfId="0" applyFont="1" applyFill="1" applyBorder="1" applyAlignment="1"/>
    <xf numFmtId="0" fontId="5" fillId="2" borderId="13" xfId="0" applyFont="1" applyFill="1" applyBorder="1" applyAlignment="1"/>
    <xf numFmtId="0" fontId="5" fillId="2" borderId="14" xfId="0" applyFont="1" applyFill="1" applyBorder="1" applyAlignment="1"/>
    <xf numFmtId="0" fontId="11" fillId="0" borderId="0" xfId="0" applyFont="1" applyFill="1" applyProtection="1">
      <protection hidden="1"/>
    </xf>
    <xf numFmtId="0" fontId="4" fillId="8" borderId="1" xfId="0" applyFont="1" applyFill="1" applyBorder="1"/>
    <xf numFmtId="0" fontId="6" fillId="2" borderId="3" xfId="0" applyFont="1" applyFill="1" applyBorder="1" applyAlignment="1" applyProtection="1">
      <alignment horizontal="right"/>
      <protection hidden="1"/>
    </xf>
    <xf numFmtId="0" fontId="6" fillId="2" borderId="15" xfId="0" applyFont="1" applyFill="1" applyBorder="1" applyAlignment="1" applyProtection="1">
      <alignment horizontal="right"/>
      <protection hidden="1"/>
    </xf>
    <xf numFmtId="0" fontId="6" fillId="2" borderId="12" xfId="0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Fill="1"/>
    <xf numFmtId="0" fontId="23" fillId="0" borderId="0" xfId="0" applyFont="1" applyFill="1" applyBorder="1" applyAlignment="1">
      <alignment horizontal="left"/>
    </xf>
    <xf numFmtId="0" fontId="5" fillId="7" borderId="13" xfId="0" applyFont="1" applyFill="1" applyBorder="1" applyAlignment="1" applyProtection="1">
      <alignment horizontal="left"/>
      <protection locked="0"/>
    </xf>
    <xf numFmtId="0" fontId="5" fillId="7" borderId="14" xfId="0" applyFont="1" applyFill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2" fillId="7" borderId="13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2" fillId="0" borderId="0" xfId="0" applyNumberFormat="1" applyFont="1" applyAlignment="1"/>
    <xf numFmtId="2" fontId="4" fillId="0" borderId="0" xfId="0" applyNumberFormat="1" applyFont="1" applyAlignment="1"/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/>
    <xf numFmtId="2" fontId="4" fillId="2" borderId="1" xfId="0" applyNumberFormat="1" applyFont="1" applyFill="1" applyBorder="1" applyAlignment="1" applyProtection="1">
      <protection hidden="1"/>
    </xf>
    <xf numFmtId="2" fontId="6" fillId="2" borderId="1" xfId="0" applyNumberFormat="1" applyFont="1" applyFill="1" applyBorder="1" applyAlignment="1" applyProtection="1">
      <alignment horizontal="left"/>
      <protection hidden="1"/>
    </xf>
    <xf numFmtId="2" fontId="18" fillId="2" borderId="5" xfId="0" applyNumberFormat="1" applyFont="1" applyFill="1" applyBorder="1" applyAlignment="1" applyProtection="1">
      <alignment horizontal="left"/>
      <protection hidden="1"/>
    </xf>
    <xf numFmtId="2" fontId="6" fillId="2" borderId="3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Alignment="1"/>
    <xf numFmtId="0" fontId="25" fillId="0" borderId="0" xfId="0" applyFont="1" applyAlignment="1"/>
    <xf numFmtId="0" fontId="25" fillId="0" borderId="0" xfId="0" applyFont="1" applyBorder="1" applyAlignment="1">
      <alignment horizontal="center"/>
    </xf>
    <xf numFmtId="0" fontId="25" fillId="0" borderId="0" xfId="0" applyFont="1"/>
    <xf numFmtId="0" fontId="2" fillId="2" borderId="1" xfId="0" applyFont="1" applyFill="1" applyBorder="1" applyAlignment="1"/>
    <xf numFmtId="0" fontId="2" fillId="7" borderId="4" xfId="0" applyFont="1" applyFill="1" applyBorder="1" applyAlignment="1" applyProtection="1">
      <protection locked="0"/>
    </xf>
    <xf numFmtId="0" fontId="2" fillId="7" borderId="13" xfId="0" applyFont="1" applyFill="1" applyBorder="1" applyAlignment="1" applyProtection="1">
      <protection locked="0"/>
    </xf>
    <xf numFmtId="0" fontId="2" fillId="7" borderId="14" xfId="0" applyFont="1" applyFill="1" applyBorder="1" applyAlignment="1" applyProtection="1">
      <protection locked="0"/>
    </xf>
    <xf numFmtId="20" fontId="4" fillId="0" borderId="1" xfId="0" applyNumberFormat="1" applyFont="1" applyBorder="1" applyAlignment="1" applyProtection="1">
      <alignment horizontal="left"/>
      <protection locked="0"/>
    </xf>
    <xf numFmtId="20" fontId="4" fillId="0" borderId="14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>
      <alignment horizontal="center"/>
    </xf>
    <xf numFmtId="44" fontId="4" fillId="0" borderId="0" xfId="1" applyFont="1" applyFill="1"/>
    <xf numFmtId="0" fontId="4" fillId="0" borderId="0" xfId="0" applyFont="1" applyFill="1" applyBorder="1" applyAlignment="1">
      <alignment horizontal="center"/>
    </xf>
    <xf numFmtId="0" fontId="20" fillId="9" borderId="0" xfId="0" applyFont="1" applyFill="1" applyProtection="1">
      <protection hidden="1"/>
    </xf>
    <xf numFmtId="0" fontId="0" fillId="0" borderId="0" xfId="0" applyProtection="1">
      <protection hidden="1"/>
    </xf>
    <xf numFmtId="165" fontId="0" fillId="0" borderId="0" xfId="0" applyNumberFormat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65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Fill="1" applyProtection="1">
      <protection hidden="1"/>
    </xf>
    <xf numFmtId="0" fontId="20" fillId="0" borderId="0" xfId="0" applyFont="1" applyFill="1" applyAlignment="1" applyProtection="1">
      <alignment horizontal="center"/>
      <protection hidden="1"/>
    </xf>
    <xf numFmtId="165" fontId="20" fillId="0" borderId="0" xfId="0" applyNumberFormat="1" applyFont="1" applyFill="1" applyProtection="1">
      <protection hidden="1"/>
    </xf>
    <xf numFmtId="20" fontId="0" fillId="0" borderId="0" xfId="0" applyNumberFormat="1" applyProtection="1">
      <protection hidden="1"/>
    </xf>
    <xf numFmtId="0" fontId="0" fillId="9" borderId="0" xfId="0" applyFill="1" applyProtection="1">
      <protection hidden="1"/>
    </xf>
    <xf numFmtId="0" fontId="0" fillId="9" borderId="0" xfId="0" applyNumberFormat="1" applyFill="1" applyProtection="1">
      <protection hidden="1"/>
    </xf>
    <xf numFmtId="0" fontId="0" fillId="0" borderId="0" xfId="0" applyNumberFormat="1" applyProtection="1">
      <protection hidden="1"/>
    </xf>
    <xf numFmtId="0" fontId="20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protection hidden="1"/>
    </xf>
    <xf numFmtId="0" fontId="4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left"/>
      <protection locked="0"/>
    </xf>
    <xf numFmtId="0" fontId="5" fillId="7" borderId="14" xfId="0" applyFont="1" applyFill="1" applyBorder="1" applyAlignment="1" applyProtection="1">
      <alignment horizontal="left"/>
      <protection locked="0"/>
    </xf>
    <xf numFmtId="0" fontId="2" fillId="7" borderId="13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protection hidden="1"/>
    </xf>
    <xf numFmtId="0" fontId="4" fillId="2" borderId="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0" borderId="2" xfId="0" applyFont="1" applyBorder="1" applyAlignment="1">
      <alignment horizontal="center"/>
    </xf>
    <xf numFmtId="0" fontId="4" fillId="0" borderId="0" xfId="0" applyFont="1" applyProtection="1">
      <protection locked="0"/>
    </xf>
    <xf numFmtId="0" fontId="4" fillId="2" borderId="4" xfId="0" applyFont="1" applyFill="1" applyBorder="1" applyAlignment="1" applyProtection="1">
      <alignment horizontal="left"/>
    </xf>
    <xf numFmtId="0" fontId="4" fillId="2" borderId="13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44" fontId="4" fillId="2" borderId="1" xfId="1" applyFont="1" applyFill="1" applyBorder="1" applyAlignment="1" applyProtection="1">
      <alignment horizontal="right"/>
      <protection hidden="1"/>
    </xf>
    <xf numFmtId="0" fontId="4" fillId="2" borderId="1" xfId="0" applyFont="1" applyFill="1" applyBorder="1" applyAlignment="1" applyProtection="1">
      <alignment horizontal="left"/>
    </xf>
    <xf numFmtId="0" fontId="4" fillId="2" borderId="4" xfId="0" applyFont="1" applyFill="1" applyBorder="1" applyAlignment="1" applyProtection="1">
      <alignment horizontal="left"/>
    </xf>
    <xf numFmtId="0" fontId="4" fillId="2" borderId="13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4" fillId="2" borderId="31" xfId="0" applyFont="1" applyFill="1" applyBorder="1" applyAlignment="1" applyProtection="1">
      <alignment horizontal="left"/>
    </xf>
    <xf numFmtId="0" fontId="4" fillId="2" borderId="24" xfId="0" applyFont="1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left"/>
    </xf>
    <xf numFmtId="44" fontId="4" fillId="2" borderId="30" xfId="1" applyFont="1" applyFill="1" applyBorder="1" applyAlignment="1" applyProtection="1">
      <alignment horizontal="right"/>
      <protection hidden="1"/>
    </xf>
    <xf numFmtId="0" fontId="5" fillId="2" borderId="1" xfId="0" applyFont="1" applyFill="1" applyBorder="1" applyAlignment="1">
      <alignment horizontal="left"/>
    </xf>
    <xf numFmtId="0" fontId="4" fillId="0" borderId="1" xfId="0" applyFont="1" applyBorder="1" applyAlignment="1" applyProtection="1">
      <protection locked="0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1" xfId="0" applyNumberFormat="1" applyFont="1" applyBorder="1" applyAlignment="1" applyProtection="1"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7" fillId="2" borderId="1" xfId="0" applyFont="1" applyFill="1" applyBorder="1" applyAlignment="1">
      <alignment horizontal="left"/>
    </xf>
    <xf numFmtId="0" fontId="2" fillId="0" borderId="16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44" fontId="12" fillId="2" borderId="22" xfId="1" applyFont="1" applyFill="1" applyBorder="1" applyAlignment="1" applyProtection="1">
      <alignment horizontal="right"/>
      <protection hidden="1"/>
    </xf>
    <xf numFmtId="44" fontId="12" fillId="2" borderId="23" xfId="1" applyFont="1" applyFill="1" applyBorder="1" applyAlignment="1" applyProtection="1">
      <alignment horizontal="right"/>
      <protection hidden="1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2" fillId="7" borderId="4" xfId="0" applyFont="1" applyFill="1" applyBorder="1" applyAlignment="1" applyProtection="1">
      <alignment horizontal="left"/>
      <protection locked="0"/>
    </xf>
    <xf numFmtId="0" fontId="5" fillId="7" borderId="13" xfId="0" applyFont="1" applyFill="1" applyBorder="1" applyAlignment="1" applyProtection="1">
      <alignment horizontal="left"/>
      <protection locked="0"/>
    </xf>
    <xf numFmtId="0" fontId="5" fillId="7" borderId="14" xfId="0" applyFont="1" applyFill="1" applyBorder="1" applyAlignment="1" applyProtection="1">
      <alignment horizontal="left"/>
      <protection locked="0"/>
    </xf>
    <xf numFmtId="165" fontId="2" fillId="7" borderId="13" xfId="0" applyNumberFormat="1" applyFont="1" applyFill="1" applyBorder="1" applyAlignment="1" applyProtection="1">
      <alignment horizontal="left"/>
      <protection locked="0"/>
    </xf>
    <xf numFmtId="165" fontId="2" fillId="7" borderId="14" xfId="0" applyNumberFormat="1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hidden="1"/>
    </xf>
    <xf numFmtId="44" fontId="12" fillId="2" borderId="1" xfId="1" applyFont="1" applyFill="1" applyBorder="1" applyAlignment="1" applyProtection="1">
      <alignment horizontal="right"/>
      <protection hidden="1"/>
    </xf>
    <xf numFmtId="2" fontId="12" fillId="2" borderId="1" xfId="0" applyNumberFormat="1" applyFont="1" applyFill="1" applyBorder="1" applyAlignment="1" applyProtection="1">
      <alignment horizontal="right"/>
      <protection hidden="1"/>
    </xf>
    <xf numFmtId="0" fontId="12" fillId="2" borderId="1" xfId="0" applyFont="1" applyFill="1" applyBorder="1" applyAlignment="1" applyProtection="1">
      <alignment horizontal="right"/>
      <protection hidden="1"/>
    </xf>
    <xf numFmtId="0" fontId="2" fillId="0" borderId="0" xfId="0" applyFont="1" applyAlignment="1">
      <alignment horizontal="center"/>
    </xf>
    <xf numFmtId="20" fontId="2" fillId="7" borderId="13" xfId="0" applyNumberFormat="1" applyFont="1" applyFill="1" applyBorder="1" applyAlignment="1" applyProtection="1">
      <alignment horizontal="left"/>
      <protection locked="0"/>
    </xf>
    <xf numFmtId="0" fontId="2" fillId="7" borderId="13" xfId="0" applyFont="1" applyFill="1" applyBorder="1" applyAlignment="1" applyProtection="1">
      <alignment horizontal="left"/>
      <protection locked="0"/>
    </xf>
    <xf numFmtId="0" fontId="2" fillId="7" borderId="14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protection hidden="1"/>
    </xf>
    <xf numFmtId="0" fontId="12" fillId="2" borderId="4" xfId="0" applyFont="1" applyFill="1" applyBorder="1" applyAlignment="1" applyProtection="1">
      <alignment horizontal="right"/>
      <protection hidden="1"/>
    </xf>
    <xf numFmtId="0" fontId="12" fillId="2" borderId="13" xfId="0" applyFont="1" applyFill="1" applyBorder="1" applyAlignment="1" applyProtection="1">
      <alignment horizontal="right"/>
      <protection hidden="1"/>
    </xf>
    <xf numFmtId="0" fontId="12" fillId="2" borderId="14" xfId="0" applyFont="1" applyFill="1" applyBorder="1" applyAlignment="1" applyProtection="1">
      <alignment horizontal="right"/>
      <protection hidden="1"/>
    </xf>
    <xf numFmtId="44" fontId="12" fillId="2" borderId="4" xfId="1" applyFont="1" applyFill="1" applyBorder="1" applyAlignment="1" applyProtection="1">
      <alignment horizontal="right"/>
      <protection hidden="1"/>
    </xf>
    <xf numFmtId="44" fontId="12" fillId="2" borderId="13" xfId="1" applyFont="1" applyFill="1" applyBorder="1" applyAlignment="1" applyProtection="1">
      <alignment horizontal="right"/>
      <protection hidden="1"/>
    </xf>
    <xf numFmtId="44" fontId="12" fillId="2" borderId="14" xfId="1" applyFont="1" applyFill="1" applyBorder="1" applyAlignment="1" applyProtection="1">
      <alignment horizontal="right"/>
      <protection hidden="1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20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2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49" fontId="8" fillId="0" borderId="28" xfId="0" applyNumberFormat="1" applyFont="1" applyBorder="1" applyAlignment="1" applyProtection="1">
      <alignment horizontal="center" vertical="center" shrinkToFit="1"/>
      <protection locked="0"/>
    </xf>
    <xf numFmtId="49" fontId="16" fillId="0" borderId="15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protection locked="0"/>
    </xf>
    <xf numFmtId="0" fontId="4" fillId="0" borderId="12" xfId="0" applyFont="1" applyBorder="1" applyAlignment="1" applyProtection="1">
      <protection locked="0"/>
    </xf>
    <xf numFmtId="0" fontId="4" fillId="0" borderId="28" xfId="0" applyFont="1" applyBorder="1" applyAlignment="1">
      <alignment horizontal="center" vertical="center" shrinkToFi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10"/>
  </sheetPr>
  <dimension ref="A2:K16"/>
  <sheetViews>
    <sheetView topLeftCell="A13" workbookViewId="0">
      <selection activeCell="F15" sqref="F15"/>
    </sheetView>
  </sheetViews>
  <sheetFormatPr defaultRowHeight="15.6" x14ac:dyDescent="0.3"/>
  <cols>
    <col min="1" max="1" width="19.69921875" customWidth="1"/>
  </cols>
  <sheetData>
    <row r="2" spans="1:11" ht="25.8" x14ac:dyDescent="0.5">
      <c r="B2" s="71" t="s">
        <v>69</v>
      </c>
      <c r="C2" s="71"/>
      <c r="D2" s="72"/>
      <c r="E2" s="72"/>
    </row>
    <row r="4" spans="1:11" x14ac:dyDescent="0.3">
      <c r="B4" s="59" t="s">
        <v>71</v>
      </c>
      <c r="C4" s="59"/>
      <c r="D4" s="59"/>
      <c r="E4" s="59"/>
    </row>
    <row r="6" spans="1:11" x14ac:dyDescent="0.3">
      <c r="B6" s="53" t="s">
        <v>64</v>
      </c>
      <c r="C6" s="53"/>
      <c r="D6" s="53"/>
      <c r="E6" s="53"/>
    </row>
    <row r="7" spans="1:11" ht="16.2" thickBot="1" x14ac:dyDescent="0.35"/>
    <row r="8" spans="1:11" x14ac:dyDescent="0.3">
      <c r="B8" s="158" t="s">
        <v>53</v>
      </c>
      <c r="C8" s="159"/>
      <c r="D8" s="159"/>
      <c r="E8" s="159"/>
      <c r="F8" s="160"/>
      <c r="G8" s="158" t="s">
        <v>54</v>
      </c>
      <c r="H8" s="159"/>
      <c r="I8" s="160"/>
      <c r="J8" s="46"/>
      <c r="K8" s="47"/>
    </row>
    <row r="9" spans="1:11" ht="93.75" customHeight="1" thickBot="1" x14ac:dyDescent="0.35">
      <c r="B9" s="48" t="s">
        <v>55</v>
      </c>
      <c r="C9" s="49" t="s">
        <v>56</v>
      </c>
      <c r="D9" s="52" t="s">
        <v>61</v>
      </c>
      <c r="E9" s="49" t="s">
        <v>57</v>
      </c>
      <c r="F9" s="50" t="s">
        <v>62</v>
      </c>
      <c r="G9" s="48" t="s">
        <v>58</v>
      </c>
      <c r="H9" s="49" t="s">
        <v>67</v>
      </c>
      <c r="I9" s="51" t="s">
        <v>59</v>
      </c>
      <c r="J9" s="55" t="s">
        <v>63</v>
      </c>
      <c r="K9" s="57" t="s">
        <v>60</v>
      </c>
    </row>
    <row r="10" spans="1:11" ht="36" customHeight="1" x14ac:dyDescent="0.3">
      <c r="A10" s="60" t="s">
        <v>66</v>
      </c>
      <c r="B10" s="54">
        <v>10</v>
      </c>
      <c r="C10" s="54">
        <v>10</v>
      </c>
      <c r="D10" s="54">
        <v>10</v>
      </c>
      <c r="E10" s="54">
        <v>10</v>
      </c>
      <c r="F10" s="54">
        <v>10</v>
      </c>
      <c r="G10" s="54">
        <v>10</v>
      </c>
      <c r="H10" s="54">
        <v>10</v>
      </c>
      <c r="I10" s="54">
        <v>10</v>
      </c>
      <c r="J10" s="61" t="s">
        <v>68</v>
      </c>
      <c r="K10" s="58">
        <v>80</v>
      </c>
    </row>
    <row r="12" spans="1:11" x14ac:dyDescent="0.3">
      <c r="B12" s="53" t="s">
        <v>65</v>
      </c>
      <c r="C12" s="53"/>
      <c r="D12" s="53"/>
    </row>
    <row r="13" spans="1:11" ht="16.2" thickBot="1" x14ac:dyDescent="0.35"/>
    <row r="14" spans="1:11" x14ac:dyDescent="0.3">
      <c r="B14" s="158" t="s">
        <v>53</v>
      </c>
      <c r="C14" s="159"/>
      <c r="D14" s="159"/>
      <c r="E14" s="160"/>
      <c r="F14" s="158" t="s">
        <v>54</v>
      </c>
      <c r="G14" s="159"/>
      <c r="H14" s="160"/>
      <c r="I14" s="56"/>
      <c r="J14" s="47"/>
    </row>
    <row r="15" spans="1:11" ht="88.8" thickBot="1" x14ac:dyDescent="0.35">
      <c r="B15" s="48" t="s">
        <v>55</v>
      </c>
      <c r="C15" s="49" t="s">
        <v>56</v>
      </c>
      <c r="D15" s="52" t="s">
        <v>61</v>
      </c>
      <c r="E15" s="50" t="s">
        <v>62</v>
      </c>
      <c r="F15" s="48" t="s">
        <v>58</v>
      </c>
      <c r="G15" s="49" t="s">
        <v>67</v>
      </c>
      <c r="H15" s="51" t="s">
        <v>59</v>
      </c>
      <c r="I15" s="55" t="s">
        <v>63</v>
      </c>
      <c r="J15" s="57" t="s">
        <v>60</v>
      </c>
    </row>
    <row r="16" spans="1:11" ht="46.8" x14ac:dyDescent="0.3">
      <c r="A16" s="60" t="s">
        <v>66</v>
      </c>
      <c r="B16" s="54">
        <v>10</v>
      </c>
      <c r="C16" s="54">
        <v>10</v>
      </c>
      <c r="D16" s="54">
        <v>10</v>
      </c>
      <c r="E16" s="54">
        <v>10</v>
      </c>
      <c r="F16" s="54">
        <v>10</v>
      </c>
      <c r="G16" s="54">
        <v>10</v>
      </c>
      <c r="H16" s="54">
        <v>10</v>
      </c>
      <c r="I16" s="61" t="s">
        <v>68</v>
      </c>
      <c r="J16" s="58">
        <v>70</v>
      </c>
    </row>
  </sheetData>
  <mergeCells count="4">
    <mergeCell ref="B8:F8"/>
    <mergeCell ref="G8:I8"/>
    <mergeCell ref="B14:E14"/>
    <mergeCell ref="F14:H14"/>
  </mergeCells>
  <phoneticPr fontId="1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24"/>
  <sheetViews>
    <sheetView workbookViewId="0">
      <selection activeCell="D4" sqref="D4:F4"/>
    </sheetView>
  </sheetViews>
  <sheetFormatPr defaultColWidth="9" defaultRowHeight="18" x14ac:dyDescent="0.35"/>
  <cols>
    <col min="1" max="1" width="1.69921875" style="152" customWidth="1"/>
    <col min="2" max="2" width="5.59765625" style="1" customWidth="1"/>
    <col min="3" max="3" width="9" style="1"/>
    <col min="4" max="4" width="13.59765625" style="1" customWidth="1"/>
    <col min="5" max="5" width="9" style="1"/>
    <col min="6" max="6" width="23.796875" style="1" customWidth="1"/>
    <col min="7" max="7" width="10.19921875" style="1" bestFit="1" customWidth="1"/>
    <col min="8" max="9" width="6.59765625" style="1" customWidth="1"/>
    <col min="10" max="10" width="8.59765625" style="1" customWidth="1"/>
    <col min="11" max="11" width="6.59765625" style="1" customWidth="1"/>
    <col min="12" max="12" width="10.8984375" style="1" bestFit="1" customWidth="1"/>
    <col min="13" max="13" width="11.19921875" style="1" customWidth="1"/>
    <col min="14" max="14" width="10.5" style="1" bestFit="1" customWidth="1"/>
    <col min="15" max="15" width="10.8984375" style="1" bestFit="1" customWidth="1"/>
    <col min="16" max="16" width="9" style="1"/>
    <col min="17" max="17" width="9" style="34"/>
    <col min="18" max="16384" width="9" style="1"/>
  </cols>
  <sheetData>
    <row r="1" spans="2:18" x14ac:dyDescent="0.35">
      <c r="B1" s="204" t="s">
        <v>111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9"/>
      <c r="P1" s="9"/>
      <c r="Q1" s="31"/>
      <c r="R1" s="9"/>
    </row>
    <row r="2" spans="2:18" x14ac:dyDescent="0.35">
      <c r="B2" s="174" t="s">
        <v>87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0"/>
      <c r="P2" s="10"/>
      <c r="Q2" s="32"/>
      <c r="R2" s="10"/>
    </row>
    <row r="3" spans="2:18" x14ac:dyDescent="0.35">
      <c r="B3" s="11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4"/>
      <c r="Q3" s="33"/>
      <c r="R3" s="4"/>
    </row>
    <row r="4" spans="2:18" x14ac:dyDescent="0.35">
      <c r="B4" s="2"/>
      <c r="C4" s="105" t="s">
        <v>40</v>
      </c>
      <c r="D4" s="187"/>
      <c r="E4" s="206"/>
      <c r="F4" s="207"/>
      <c r="G4" s="2"/>
      <c r="H4" s="218" t="s">
        <v>37</v>
      </c>
      <c r="I4" s="219"/>
      <c r="J4" s="220"/>
      <c r="K4" s="212">
        <f>SUM(L8:L22)</f>
        <v>0</v>
      </c>
      <c r="L4" s="213"/>
      <c r="M4" s="214"/>
      <c r="O4" s="4"/>
      <c r="P4" s="33"/>
      <c r="Q4" s="4"/>
    </row>
    <row r="6" spans="2:18" x14ac:dyDescent="0.35">
      <c r="C6" s="217"/>
      <c r="D6" s="217"/>
      <c r="E6" s="217"/>
      <c r="F6" s="149"/>
      <c r="G6" s="149"/>
      <c r="H6" s="198" t="s">
        <v>46</v>
      </c>
      <c r="I6" s="198"/>
      <c r="J6" s="198"/>
      <c r="K6" s="78">
        <v>2016</v>
      </c>
      <c r="L6" s="6"/>
      <c r="O6" s="34"/>
      <c r="Q6" s="1"/>
    </row>
    <row r="7" spans="2:18" x14ac:dyDescent="0.35">
      <c r="B7" s="198" t="s">
        <v>3</v>
      </c>
      <c r="C7" s="198"/>
      <c r="D7" s="198"/>
      <c r="E7" s="199"/>
      <c r="F7" s="148" t="s">
        <v>41</v>
      </c>
      <c r="G7" s="150" t="s">
        <v>47</v>
      </c>
      <c r="H7" s="21" t="s">
        <v>6</v>
      </c>
      <c r="I7" s="21" t="s">
        <v>7</v>
      </c>
      <c r="J7" s="21" t="s">
        <v>8</v>
      </c>
      <c r="K7" s="150" t="s">
        <v>36</v>
      </c>
      <c r="L7" s="147" t="s">
        <v>35</v>
      </c>
      <c r="M7" s="148" t="s">
        <v>44</v>
      </c>
      <c r="N7" s="28"/>
      <c r="O7" s="34"/>
      <c r="Q7" s="1"/>
    </row>
    <row r="8" spans="2:18" x14ac:dyDescent="0.35">
      <c r="B8" s="5" t="s">
        <v>9</v>
      </c>
      <c r="C8" s="186"/>
      <c r="D8" s="186"/>
      <c r="E8" s="186"/>
      <c r="F8" s="156"/>
      <c r="G8" s="157"/>
      <c r="H8" s="36"/>
      <c r="I8" s="36"/>
      <c r="J8" s="36"/>
      <c r="K8" s="64" t="str">
        <f>IF(J8=0,"",(K6-J8))</f>
        <v/>
      </c>
      <c r="L8" s="63" t="str">
        <f t="shared" ref="L8:M22" si="0">IF(K8="","",IF(K8&gt;1,N8))</f>
        <v/>
      </c>
      <c r="M8" s="65" t="str">
        <f t="shared" si="0"/>
        <v/>
      </c>
      <c r="N8" s="24">
        <v>70</v>
      </c>
      <c r="O8" s="35" t="str">
        <f>IF($K$8&lt;6,"děti",IF($K$8&lt;8,"kadetky",IF($K$8&lt;10,"kadetky",IF($K$8&lt;12,"juniorky",IF($K$8&lt;15,"juniorky","seniorky")))))</f>
        <v>seniorky</v>
      </c>
      <c r="Q8" s="1"/>
    </row>
    <row r="9" spans="2:18" x14ac:dyDescent="0.35">
      <c r="B9" s="5" t="s">
        <v>10</v>
      </c>
      <c r="C9" s="186"/>
      <c r="D9" s="186"/>
      <c r="E9" s="186"/>
      <c r="F9" s="146"/>
      <c r="G9" s="109"/>
      <c r="H9" s="36"/>
      <c r="I9" s="36"/>
      <c r="J9" s="36"/>
      <c r="K9" s="64" t="str">
        <f>IF(J9=0,"",(K6-J9))</f>
        <v/>
      </c>
      <c r="L9" s="63" t="str">
        <f t="shared" si="0"/>
        <v/>
      </c>
      <c r="M9" s="65" t="str">
        <f t="shared" si="0"/>
        <v/>
      </c>
      <c r="N9" s="24">
        <v>70</v>
      </c>
      <c r="O9" s="35" t="str">
        <f>IF($K$9&lt;6,"děti",IF($K$9&lt;8,"kadetky",IF($K$9&lt;10,"kadetky",IF($K$9&lt;12,"juniorky",IF($K$9&lt;15,"juniorky","seniorky")))))</f>
        <v>seniorky</v>
      </c>
      <c r="Q9" s="1"/>
    </row>
    <row r="10" spans="2:18" x14ac:dyDescent="0.35">
      <c r="B10" s="5" t="s">
        <v>11</v>
      </c>
      <c r="C10" s="186"/>
      <c r="D10" s="186"/>
      <c r="E10" s="186"/>
      <c r="F10" s="146"/>
      <c r="G10" s="109"/>
      <c r="H10" s="36"/>
      <c r="I10" s="36"/>
      <c r="J10" s="36"/>
      <c r="K10" s="64" t="str">
        <f>IF(J10=0,"",(K6-J10))</f>
        <v/>
      </c>
      <c r="L10" s="63" t="str">
        <f t="shared" si="0"/>
        <v/>
      </c>
      <c r="M10" s="65" t="str">
        <f t="shared" si="0"/>
        <v/>
      </c>
      <c r="N10" s="24">
        <v>70</v>
      </c>
      <c r="O10" s="35" t="str">
        <f>IF($K$10&lt;6,"děti",IF($K$10&lt;8,"kadetky",IF($K$10&lt;10,"kadetky",IF($K$10&lt;12,"juniorky",IF($K$10&lt;15,"juniorky","seniorky")))))</f>
        <v>seniorky</v>
      </c>
      <c r="Q10" s="1"/>
    </row>
    <row r="11" spans="2:18" x14ac:dyDescent="0.35">
      <c r="B11" s="5" t="s">
        <v>12</v>
      </c>
      <c r="C11" s="186"/>
      <c r="D11" s="186"/>
      <c r="E11" s="186"/>
      <c r="F11" s="146"/>
      <c r="G11" s="109"/>
      <c r="H11" s="36"/>
      <c r="I11" s="36"/>
      <c r="J11" s="36"/>
      <c r="K11" s="64" t="str">
        <f>IF(J11=0,"",(K6-J11))</f>
        <v/>
      </c>
      <c r="L11" s="63" t="str">
        <f t="shared" si="0"/>
        <v/>
      </c>
      <c r="M11" s="65" t="str">
        <f t="shared" si="0"/>
        <v/>
      </c>
      <c r="N11" s="24">
        <v>70</v>
      </c>
      <c r="O11" s="35" t="str">
        <f>IF($K$11&lt;6,"děti",IF($K$11&lt;8,"kadetky",IF($K$11&lt;10,"kadetky",IF($K$11&lt;12,"juniorky",IF($K$11&lt;15,"juniorky","seniorky")))))</f>
        <v>seniorky</v>
      </c>
      <c r="Q11" s="1"/>
    </row>
    <row r="12" spans="2:18" x14ac:dyDescent="0.35">
      <c r="B12" s="5" t="s">
        <v>13</v>
      </c>
      <c r="C12" s="186"/>
      <c r="D12" s="186"/>
      <c r="E12" s="186"/>
      <c r="F12" s="146"/>
      <c r="G12" s="109"/>
      <c r="H12" s="36"/>
      <c r="I12" s="36"/>
      <c r="J12" s="36"/>
      <c r="K12" s="64" t="str">
        <f>IF(J12=0,"",(K6-J12))</f>
        <v/>
      </c>
      <c r="L12" s="63" t="str">
        <f t="shared" si="0"/>
        <v/>
      </c>
      <c r="M12" s="65" t="str">
        <f t="shared" si="0"/>
        <v/>
      </c>
      <c r="N12" s="24">
        <v>70</v>
      </c>
      <c r="O12" s="35" t="str">
        <f>IF($K$12&lt;6,"děti",IF($K$12&lt;8,"kadetky",IF($K$12&lt;10,"kadetky",IF($K$12&lt;12,"juniorky",IF($K$12&lt;15,"juniorky","seniorky")))))</f>
        <v>seniorky</v>
      </c>
      <c r="Q12" s="1"/>
    </row>
    <row r="13" spans="2:18" x14ac:dyDescent="0.35">
      <c r="B13" s="5" t="s">
        <v>14</v>
      </c>
      <c r="C13" s="186"/>
      <c r="D13" s="186"/>
      <c r="E13" s="186"/>
      <c r="F13" s="146"/>
      <c r="G13" s="109"/>
      <c r="H13" s="36"/>
      <c r="I13" s="36"/>
      <c r="J13" s="36"/>
      <c r="K13" s="64" t="str">
        <f>IF(J13=0,"",(K6-J13))</f>
        <v/>
      </c>
      <c r="L13" s="63" t="str">
        <f t="shared" si="0"/>
        <v/>
      </c>
      <c r="M13" s="65" t="str">
        <f t="shared" si="0"/>
        <v/>
      </c>
      <c r="N13" s="24">
        <v>70</v>
      </c>
      <c r="O13" s="35" t="str">
        <f>IF($K$13&lt;6,"děti",IF($K$13&lt;8,"kadetky",IF($K$13&lt;10,"kadetky",IF($K$13&lt;12,"juniorky",IF($K$13&lt;15,"juniorky","seniorky")))))</f>
        <v>seniorky</v>
      </c>
      <c r="Q13" s="1"/>
    </row>
    <row r="14" spans="2:18" x14ac:dyDescent="0.35">
      <c r="B14" s="5" t="s">
        <v>15</v>
      </c>
      <c r="C14" s="186"/>
      <c r="D14" s="186"/>
      <c r="E14" s="186"/>
      <c r="F14" s="146"/>
      <c r="G14" s="109"/>
      <c r="H14" s="36"/>
      <c r="I14" s="36"/>
      <c r="J14" s="36"/>
      <c r="K14" s="64" t="str">
        <f>IF(J14=0,"",(K6-J14))</f>
        <v/>
      </c>
      <c r="L14" s="63" t="str">
        <f t="shared" si="0"/>
        <v/>
      </c>
      <c r="M14" s="65" t="str">
        <f t="shared" si="0"/>
        <v/>
      </c>
      <c r="N14" s="24">
        <v>70</v>
      </c>
      <c r="O14" s="35" t="str">
        <f>IF($K$14&lt;6,"děti",IF($K$14&lt;8,"kadetky",IF($K$14&lt;10,"kadetky",IF($K$14&lt;12,"juniorky",IF($K$14&lt;15,"juniorky","seniorky")))))</f>
        <v>seniorky</v>
      </c>
      <c r="Q14" s="1"/>
    </row>
    <row r="15" spans="2:18" x14ac:dyDescent="0.35">
      <c r="B15" s="5" t="s">
        <v>16</v>
      </c>
      <c r="C15" s="186"/>
      <c r="D15" s="186"/>
      <c r="E15" s="186"/>
      <c r="F15" s="146"/>
      <c r="G15" s="109"/>
      <c r="H15" s="36"/>
      <c r="I15" s="36"/>
      <c r="J15" s="36"/>
      <c r="K15" s="64" t="str">
        <f>IF(J15=0,"",(K6-J15))</f>
        <v/>
      </c>
      <c r="L15" s="63" t="str">
        <f t="shared" si="0"/>
        <v/>
      </c>
      <c r="M15" s="65" t="str">
        <f t="shared" si="0"/>
        <v/>
      </c>
      <c r="N15" s="24">
        <v>70</v>
      </c>
      <c r="O15" s="35" t="str">
        <f>IF($K$15&lt;6,"děti",IF($K$15&lt;8,"kadetky",IF($K$15&lt;10,"kadetky",IF($K$15&lt;12,"juniorky",IF($K$15&lt;15,"juniorky","seniorky")))))</f>
        <v>seniorky</v>
      </c>
      <c r="Q15" s="1"/>
    </row>
    <row r="16" spans="2:18" x14ac:dyDescent="0.35">
      <c r="B16" s="5" t="s">
        <v>17</v>
      </c>
      <c r="C16" s="186"/>
      <c r="D16" s="186"/>
      <c r="E16" s="186"/>
      <c r="F16" s="146"/>
      <c r="G16" s="109"/>
      <c r="H16" s="36"/>
      <c r="I16" s="36"/>
      <c r="J16" s="36"/>
      <c r="K16" s="64" t="str">
        <f>IF(J16=0,"",(K6-J16))</f>
        <v/>
      </c>
      <c r="L16" s="63" t="str">
        <f t="shared" si="0"/>
        <v/>
      </c>
      <c r="M16" s="65" t="str">
        <f t="shared" si="0"/>
        <v/>
      </c>
      <c r="N16" s="24">
        <v>70</v>
      </c>
      <c r="O16" s="35" t="str">
        <f>IF($K$16&lt;6,"děti",IF($K$16&lt;8,"kadetky",IF($K$16&lt;10,"kadetky",IF($K16&lt;12,"juniorky",IF($K$16&lt;15,"juniorky","seniorky")))))</f>
        <v>seniorky</v>
      </c>
      <c r="Q16" s="1"/>
    </row>
    <row r="17" spans="2:17" x14ac:dyDescent="0.35">
      <c r="B17" s="5" t="s">
        <v>18</v>
      </c>
      <c r="C17" s="186"/>
      <c r="D17" s="186"/>
      <c r="E17" s="186"/>
      <c r="F17" s="146"/>
      <c r="G17" s="109"/>
      <c r="H17" s="36"/>
      <c r="I17" s="36"/>
      <c r="J17" s="36"/>
      <c r="K17" s="64" t="str">
        <f>IF(J17=0,"",(K6-J17))</f>
        <v/>
      </c>
      <c r="L17" s="63" t="str">
        <f t="shared" si="0"/>
        <v/>
      </c>
      <c r="M17" s="65" t="str">
        <f t="shared" si="0"/>
        <v/>
      </c>
      <c r="N17" s="24">
        <v>70</v>
      </c>
      <c r="O17" s="35" t="str">
        <f>IF($K$17&lt;6,"děti",IF($K$17&lt;8,"kadetky",IF($K$17&lt;10,"kadetky",IF($K$17&lt;12,"juniorky",IF($K$17&lt;15,"juniorky","seniorky")))))</f>
        <v>seniorky</v>
      </c>
      <c r="Q17" s="1"/>
    </row>
    <row r="18" spans="2:17" x14ac:dyDescent="0.35">
      <c r="B18" s="5" t="s">
        <v>19</v>
      </c>
      <c r="C18" s="186"/>
      <c r="D18" s="186"/>
      <c r="E18" s="186"/>
      <c r="F18" s="146"/>
      <c r="G18" s="109"/>
      <c r="H18" s="36"/>
      <c r="I18" s="36"/>
      <c r="J18" s="36"/>
      <c r="K18" s="64" t="str">
        <f>IF(J18=0,"",(K6-J18))</f>
        <v/>
      </c>
      <c r="L18" s="63" t="str">
        <f t="shared" si="0"/>
        <v/>
      </c>
      <c r="M18" s="65" t="str">
        <f t="shared" si="0"/>
        <v/>
      </c>
      <c r="N18" s="24">
        <v>70</v>
      </c>
      <c r="O18" s="35" t="str">
        <f>IF($K$18&lt;6,"děti",IF($K$18&lt;8,"kadetky",IF($K$18&lt;10,"kadetky",IF($K$18&lt;12,"juniorky",IF($K$18&lt;15,"juniorky","seniorky")))))</f>
        <v>seniorky</v>
      </c>
      <c r="Q18" s="1"/>
    </row>
    <row r="19" spans="2:17" x14ac:dyDescent="0.35">
      <c r="B19" s="5" t="s">
        <v>20</v>
      </c>
      <c r="C19" s="186"/>
      <c r="D19" s="186"/>
      <c r="E19" s="186"/>
      <c r="F19" s="146"/>
      <c r="G19" s="109"/>
      <c r="H19" s="36"/>
      <c r="I19" s="36"/>
      <c r="J19" s="36"/>
      <c r="K19" s="64" t="str">
        <f>IF(J19=0,"",(K6-J19))</f>
        <v/>
      </c>
      <c r="L19" s="63" t="str">
        <f t="shared" si="0"/>
        <v/>
      </c>
      <c r="M19" s="65" t="str">
        <f t="shared" si="0"/>
        <v/>
      </c>
      <c r="N19" s="24">
        <v>70</v>
      </c>
      <c r="O19" s="35" t="str">
        <f>IF($K$19&lt;6,"děti",IF($K$19&lt;8,"kadetky",IF($K$19&lt;10,"kadetky",IF($K$19&lt;12,"juniorky",IF($K$19&lt;15,"juniorky","seniorky")))))</f>
        <v>seniorky</v>
      </c>
      <c r="Q19" s="1"/>
    </row>
    <row r="20" spans="2:17" x14ac:dyDescent="0.35">
      <c r="B20" s="5" t="s">
        <v>21</v>
      </c>
      <c r="C20" s="186"/>
      <c r="D20" s="186"/>
      <c r="E20" s="186"/>
      <c r="F20" s="146"/>
      <c r="G20" s="109"/>
      <c r="H20" s="36"/>
      <c r="I20" s="36"/>
      <c r="J20" s="36"/>
      <c r="K20" s="64" t="str">
        <f>IF(J20=0,"",(K6-J20))</f>
        <v/>
      </c>
      <c r="L20" s="63" t="str">
        <f t="shared" si="0"/>
        <v/>
      </c>
      <c r="M20" s="65" t="str">
        <f t="shared" si="0"/>
        <v/>
      </c>
      <c r="N20" s="24">
        <v>70</v>
      </c>
      <c r="O20" s="35" t="str">
        <f>IF($K$20&lt;6,"děti",IF($K$20&lt;8,"kadetky",IF($K$20&lt;10,"kadetky",IF($K$20&lt;12,"juniorky",IF($K$20&lt;15,"juniorky","seniorky")))))</f>
        <v>seniorky</v>
      </c>
      <c r="Q20" s="1"/>
    </row>
    <row r="21" spans="2:17" x14ac:dyDescent="0.35">
      <c r="B21" s="5" t="s">
        <v>22</v>
      </c>
      <c r="C21" s="186"/>
      <c r="D21" s="186"/>
      <c r="E21" s="186"/>
      <c r="F21" s="146"/>
      <c r="G21" s="109"/>
      <c r="H21" s="36"/>
      <c r="I21" s="36"/>
      <c r="J21" s="36"/>
      <c r="K21" s="64" t="str">
        <f>IF(J21=0,"",(K6-J21))</f>
        <v/>
      </c>
      <c r="L21" s="63" t="str">
        <f t="shared" si="0"/>
        <v/>
      </c>
      <c r="M21" s="65" t="str">
        <f t="shared" si="0"/>
        <v/>
      </c>
      <c r="N21" s="24">
        <v>70</v>
      </c>
      <c r="O21" s="35" t="str">
        <f>IF($K$21&lt;6,"děti",IF($K$21&lt;8,"kadetky",IF($K$21&lt;10,"kadetky",IF($K$21&lt;12,"juniorky",IF($K$21&lt;15,"juniorky","seniorky")))))</f>
        <v>seniorky</v>
      </c>
      <c r="Q21" s="1"/>
    </row>
    <row r="22" spans="2:17" x14ac:dyDescent="0.35">
      <c r="B22" s="5" t="s">
        <v>23</v>
      </c>
      <c r="C22" s="186"/>
      <c r="D22" s="186"/>
      <c r="E22" s="186"/>
      <c r="F22" s="146"/>
      <c r="G22" s="109"/>
      <c r="H22" s="36"/>
      <c r="I22" s="36"/>
      <c r="J22" s="36"/>
      <c r="K22" s="64" t="str">
        <f>IF(J22=0,"",(K6-J22))</f>
        <v/>
      </c>
      <c r="L22" s="63" t="str">
        <f t="shared" si="0"/>
        <v/>
      </c>
      <c r="M22" s="65" t="str">
        <f t="shared" si="0"/>
        <v/>
      </c>
      <c r="N22" s="24">
        <v>70</v>
      </c>
      <c r="O22" s="35" t="str">
        <f>IF($K$22&lt;6,"děti",IF($K$22&lt;8,"kadetky",IF($K$22&lt;10,"kadetky",IF($K$22&lt;12,"juniorky",IF($K$22&lt;15,"juniorky","seniorky")))))</f>
        <v>seniorky</v>
      </c>
      <c r="Q22" s="1"/>
    </row>
    <row r="23" spans="2:17" x14ac:dyDescent="0.35">
      <c r="B23" s="11"/>
      <c r="C23" s="215"/>
      <c r="D23" s="215"/>
      <c r="E23" s="215"/>
      <c r="F23" s="151"/>
      <c r="G23" s="151"/>
      <c r="H23" s="12"/>
      <c r="I23" s="12"/>
      <c r="J23" s="11"/>
      <c r="K23" s="11"/>
      <c r="L23" s="26"/>
      <c r="M23" s="26"/>
      <c r="N23" s="27"/>
      <c r="P23" s="24"/>
    </row>
    <row r="24" spans="2:17" x14ac:dyDescent="0.35">
      <c r="N24" s="6"/>
    </row>
  </sheetData>
  <sheetProtection password="CA20" sheet="1" selectLockedCells="1"/>
  <mergeCells count="24">
    <mergeCell ref="C19:E19"/>
    <mergeCell ref="C20:E20"/>
    <mergeCell ref="C21:E21"/>
    <mergeCell ref="C22:E22"/>
    <mergeCell ref="C23:E23"/>
    <mergeCell ref="C18:E18"/>
    <mergeCell ref="B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H4:J4"/>
    <mergeCell ref="K4:M4"/>
    <mergeCell ref="C6:E6"/>
    <mergeCell ref="H6:J6"/>
    <mergeCell ref="D4:F4"/>
    <mergeCell ref="B1:M1"/>
    <mergeCell ref="B2:M2"/>
  </mergeCells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theme="9" tint="-0.249977111117893"/>
  </sheetPr>
  <dimension ref="A1:R26"/>
  <sheetViews>
    <sheetView workbookViewId="0">
      <selection activeCell="D4" sqref="D4:F4"/>
    </sheetView>
  </sheetViews>
  <sheetFormatPr defaultColWidth="9" defaultRowHeight="18" x14ac:dyDescent="0.35"/>
  <cols>
    <col min="1" max="1" width="1.69921875" style="152" customWidth="1"/>
    <col min="2" max="2" width="5.59765625" style="1" customWidth="1"/>
    <col min="3" max="3" width="9" style="1"/>
    <col min="4" max="4" width="13.59765625" style="1" customWidth="1"/>
    <col min="5" max="5" width="9" style="1"/>
    <col min="6" max="6" width="23.796875" style="1" customWidth="1"/>
    <col min="7" max="7" width="10.19921875" style="112" bestFit="1" customWidth="1"/>
    <col min="8" max="9" width="6.59765625" style="1" customWidth="1"/>
    <col min="10" max="10" width="8.59765625" style="1" customWidth="1"/>
    <col min="11" max="11" width="10.8984375" style="1" bestFit="1" customWidth="1"/>
    <col min="12" max="12" width="10" style="1" bestFit="1" customWidth="1"/>
    <col min="13" max="13" width="11" style="40" customWidth="1"/>
    <col min="14" max="14" width="11.3984375" style="96" customWidth="1"/>
    <col min="15" max="15" width="9" style="1"/>
    <col min="16" max="16" width="17.69921875" style="104" bestFit="1" customWidth="1"/>
    <col min="17" max="16384" width="9" style="1"/>
  </cols>
  <sheetData>
    <row r="1" spans="2:18" x14ac:dyDescent="0.35">
      <c r="B1" s="204" t="s">
        <v>94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93"/>
      <c r="O1" s="9"/>
      <c r="P1" s="101"/>
      <c r="Q1" s="9"/>
      <c r="R1" s="9"/>
    </row>
    <row r="2" spans="2:18" x14ac:dyDescent="0.35">
      <c r="B2" s="174" t="s">
        <v>87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94"/>
      <c r="O2" s="10"/>
      <c r="P2" s="102"/>
      <c r="Q2" s="10"/>
      <c r="R2" s="10"/>
    </row>
    <row r="3" spans="2:18" x14ac:dyDescent="0.35">
      <c r="B3" s="16"/>
      <c r="C3" s="16"/>
      <c r="D3" s="16"/>
      <c r="E3" s="16"/>
      <c r="F3" s="16"/>
      <c r="H3" s="16"/>
      <c r="I3" s="16"/>
      <c r="J3" s="16"/>
      <c r="K3" s="16"/>
      <c r="L3" s="16"/>
      <c r="M3" s="30"/>
      <c r="N3" s="94"/>
      <c r="O3" s="10"/>
      <c r="P3" s="102"/>
      <c r="Q3" s="10"/>
      <c r="R3" s="10"/>
    </row>
    <row r="4" spans="2:18" x14ac:dyDescent="0.35">
      <c r="C4" s="105" t="s">
        <v>40</v>
      </c>
      <c r="D4" s="187"/>
      <c r="E4" s="206"/>
      <c r="F4" s="207"/>
      <c r="H4" s="223" t="s">
        <v>37</v>
      </c>
      <c r="I4" s="223"/>
      <c r="J4" s="223"/>
      <c r="K4" s="212">
        <f>SUM(L8:L25)</f>
        <v>0</v>
      </c>
      <c r="L4" s="213"/>
      <c r="M4" s="214"/>
      <c r="N4" s="95"/>
      <c r="O4" s="4"/>
      <c r="P4" s="103"/>
      <c r="Q4" s="4"/>
      <c r="R4" s="4"/>
    </row>
    <row r="5" spans="2:18" x14ac:dyDescent="0.35">
      <c r="B5" s="8"/>
      <c r="C5" s="8"/>
      <c r="D5" s="8"/>
      <c r="E5" s="4"/>
      <c r="F5" s="4"/>
      <c r="G5" s="113"/>
      <c r="H5" s="4"/>
      <c r="I5" s="4"/>
      <c r="J5" s="4"/>
      <c r="K5" s="4"/>
      <c r="L5" s="4"/>
      <c r="M5" s="38"/>
    </row>
    <row r="6" spans="2:18" x14ac:dyDescent="0.35">
      <c r="C6" s="217"/>
      <c r="D6" s="217"/>
      <c r="E6" s="217"/>
      <c r="F6" s="111"/>
      <c r="G6" s="114"/>
      <c r="H6" s="222" t="s">
        <v>46</v>
      </c>
      <c r="I6" s="198"/>
      <c r="J6" s="198"/>
      <c r="K6" s="78">
        <v>2016</v>
      </c>
      <c r="L6" s="29"/>
      <c r="M6" s="96"/>
      <c r="N6" s="1"/>
      <c r="O6" s="104"/>
      <c r="P6" s="1"/>
    </row>
    <row r="7" spans="2:18" x14ac:dyDescent="0.35">
      <c r="B7" s="198" t="s">
        <v>3</v>
      </c>
      <c r="C7" s="198"/>
      <c r="D7" s="198"/>
      <c r="E7" s="199"/>
      <c r="F7" s="7" t="s">
        <v>41</v>
      </c>
      <c r="G7" s="115" t="s">
        <v>48</v>
      </c>
      <c r="H7" s="7" t="s">
        <v>6</v>
      </c>
      <c r="I7" s="7" t="s">
        <v>7</v>
      </c>
      <c r="J7" s="7" t="s">
        <v>8</v>
      </c>
      <c r="K7" s="25" t="s">
        <v>36</v>
      </c>
      <c r="L7" s="39" t="s">
        <v>35</v>
      </c>
      <c r="M7" s="97" t="s">
        <v>44</v>
      </c>
      <c r="N7" s="13"/>
      <c r="O7" s="104"/>
      <c r="P7" s="1"/>
    </row>
    <row r="8" spans="2:18" x14ac:dyDescent="0.35">
      <c r="B8" s="234" t="s">
        <v>9</v>
      </c>
      <c r="C8" s="186"/>
      <c r="D8" s="186"/>
      <c r="E8" s="186"/>
      <c r="F8" s="227"/>
      <c r="G8" s="226"/>
      <c r="H8" s="36"/>
      <c r="I8" s="36"/>
      <c r="J8" s="36"/>
      <c r="K8" s="64" t="str">
        <f>IF(J8=0,"",(K6-J8))</f>
        <v/>
      </c>
      <c r="L8" s="66" t="str">
        <f t="shared" ref="L8:L21" si="0">IF(K8="","",IF(K8&gt;1,N8))</f>
        <v/>
      </c>
      <c r="M8" s="98" t="str">
        <f>IF(L8="","",IF(L8&gt;1,O8))</f>
        <v/>
      </c>
      <c r="N8" s="24">
        <v>70</v>
      </c>
      <c r="O8" s="104" t="e">
        <f>IF($M$9&lt;6,"děti",IF($M$9&lt;8,"kadetky ml",IF($M$9&lt;10,"kadetky st",IF($M$9&lt;12,"juniorky ml",IF($M$9&lt;15,"juniorky st","seniorky")))))</f>
        <v>#DIV/0!</v>
      </c>
      <c r="P8" s="1"/>
    </row>
    <row r="9" spans="2:18" ht="18.600000000000001" thickBot="1" x14ac:dyDescent="0.4">
      <c r="B9" s="229"/>
      <c r="C9" s="231"/>
      <c r="D9" s="231"/>
      <c r="E9" s="231"/>
      <c r="F9" s="225"/>
      <c r="G9" s="225"/>
      <c r="H9" s="37"/>
      <c r="I9" s="37"/>
      <c r="J9" s="37"/>
      <c r="K9" s="67" t="str">
        <f>IF(J9=0,"",(K6-J9))</f>
        <v/>
      </c>
      <c r="L9" s="68" t="str">
        <f t="shared" si="0"/>
        <v/>
      </c>
      <c r="M9" s="99" t="e">
        <f>AVERAGE(K8:K9)</f>
        <v>#DIV/0!</v>
      </c>
      <c r="N9" s="24">
        <v>70</v>
      </c>
      <c r="O9" s="104"/>
      <c r="P9" s="1"/>
    </row>
    <row r="10" spans="2:18" ht="18.600000000000001" thickTop="1" x14ac:dyDescent="0.35">
      <c r="B10" s="228" t="s">
        <v>10</v>
      </c>
      <c r="C10" s="230"/>
      <c r="D10" s="230"/>
      <c r="E10" s="230"/>
      <c r="F10" s="224"/>
      <c r="G10" s="226"/>
      <c r="H10" s="36"/>
      <c r="I10" s="36"/>
      <c r="J10" s="36"/>
      <c r="K10" s="79" t="str">
        <f>IF(J10=0,"",(K6-J10))</f>
        <v/>
      </c>
      <c r="L10" s="69" t="str">
        <f t="shared" si="0"/>
        <v/>
      </c>
      <c r="M10" s="100" t="str">
        <f>IF(L10="","",IF(L10&gt;1,O10))</f>
        <v/>
      </c>
      <c r="N10" s="24">
        <v>70</v>
      </c>
      <c r="O10" s="104" t="e">
        <f>IF($M$11&lt;6,"děti",IF($M$11&lt;8,"kadetky ml",IF($M$11&lt;10,"kadetky st",IF($M$11&lt;12,"juniorky ml",IF($M$11&lt;15,"juniorky st","seniorky")))))</f>
        <v>#DIV/0!</v>
      </c>
      <c r="P10" s="1"/>
    </row>
    <row r="11" spans="2:18" ht="18.600000000000001" thickBot="1" x14ac:dyDescent="0.4">
      <c r="B11" s="229"/>
      <c r="C11" s="231"/>
      <c r="D11" s="231"/>
      <c r="E11" s="231"/>
      <c r="F11" s="225"/>
      <c r="G11" s="225"/>
      <c r="H11" s="37"/>
      <c r="I11" s="37"/>
      <c r="J11" s="37"/>
      <c r="K11" s="67" t="str">
        <f>IF(J11=0,"",(K6-J11))</f>
        <v/>
      </c>
      <c r="L11" s="68" t="str">
        <f t="shared" si="0"/>
        <v/>
      </c>
      <c r="M11" s="99" t="e">
        <f>AVERAGE(K10:K11)</f>
        <v>#DIV/0!</v>
      </c>
      <c r="N11" s="24">
        <v>70</v>
      </c>
      <c r="O11" s="104"/>
      <c r="P11" s="1"/>
    </row>
    <row r="12" spans="2:18" ht="18.600000000000001" thickTop="1" x14ac:dyDescent="0.35">
      <c r="B12" s="228" t="s">
        <v>11</v>
      </c>
      <c r="C12" s="230"/>
      <c r="D12" s="230"/>
      <c r="E12" s="230"/>
      <c r="F12" s="224"/>
      <c r="G12" s="226"/>
      <c r="H12" s="36"/>
      <c r="I12" s="36"/>
      <c r="J12" s="36"/>
      <c r="K12" s="81" t="str">
        <f>IF(J12=0,"",(K6-J12))</f>
        <v/>
      </c>
      <c r="L12" s="70" t="str">
        <f t="shared" si="0"/>
        <v/>
      </c>
      <c r="M12" s="100" t="str">
        <f>IF(L12="","",IF(L12&gt;1,O12))</f>
        <v/>
      </c>
      <c r="N12" s="24">
        <v>70</v>
      </c>
      <c r="O12" s="104" t="e">
        <f>IF($M$13&lt;6,"děti",IF($M$13&lt;8,"kadetky ml",IF($M$13&lt;10,"kadetky st",IF($M$13&lt;12,"juniorky ml",IF($M$13&lt;15,"juniorky st","seniorky")))))</f>
        <v>#DIV/0!</v>
      </c>
      <c r="P12" s="1"/>
    </row>
    <row r="13" spans="2:18" ht="18.600000000000001" thickBot="1" x14ac:dyDescent="0.4">
      <c r="B13" s="229"/>
      <c r="C13" s="231"/>
      <c r="D13" s="231"/>
      <c r="E13" s="231"/>
      <c r="F13" s="225"/>
      <c r="G13" s="225"/>
      <c r="H13" s="37"/>
      <c r="I13" s="37"/>
      <c r="J13" s="37"/>
      <c r="K13" s="80" t="str">
        <f>IF(J13=0,"",(K6-J13))</f>
        <v/>
      </c>
      <c r="L13" s="68" t="str">
        <f t="shared" si="0"/>
        <v/>
      </c>
      <c r="M13" s="99" t="e">
        <f>AVERAGE(K12:K13)</f>
        <v>#DIV/0!</v>
      </c>
      <c r="N13" s="24">
        <v>70</v>
      </c>
      <c r="O13" s="104"/>
      <c r="P13" s="1"/>
    </row>
    <row r="14" spans="2:18" ht="18.600000000000001" thickTop="1" x14ac:dyDescent="0.35">
      <c r="B14" s="228" t="s">
        <v>12</v>
      </c>
      <c r="C14" s="230"/>
      <c r="D14" s="230"/>
      <c r="E14" s="230"/>
      <c r="F14" s="224"/>
      <c r="G14" s="226"/>
      <c r="H14" s="36"/>
      <c r="I14" s="36"/>
      <c r="J14" s="36"/>
      <c r="K14" s="81" t="str">
        <f>IF(J14=0,"",(K6-J14))</f>
        <v/>
      </c>
      <c r="L14" s="70" t="str">
        <f t="shared" si="0"/>
        <v/>
      </c>
      <c r="M14" s="100" t="str">
        <f>IF(L14="","",IF(L14&gt;1,O14))</f>
        <v/>
      </c>
      <c r="N14" s="24">
        <v>70</v>
      </c>
      <c r="O14" s="104" t="e">
        <f>IF($M$15&lt;6,"děti",IF($M$15&lt;8,"kadetky ml",IF($M$15&lt;10,"kadetky st",IF($M$15&lt;12,"juniorky ml",IF($M$15&lt;15,"juniorky st","seniorky")))))</f>
        <v>#DIV/0!</v>
      </c>
      <c r="P14" s="1"/>
    </row>
    <row r="15" spans="2:18" ht="18.600000000000001" thickBot="1" x14ac:dyDescent="0.4">
      <c r="B15" s="229"/>
      <c r="C15" s="231"/>
      <c r="D15" s="231"/>
      <c r="E15" s="231"/>
      <c r="F15" s="225"/>
      <c r="G15" s="225"/>
      <c r="H15" s="37"/>
      <c r="I15" s="37"/>
      <c r="J15" s="37"/>
      <c r="K15" s="80" t="str">
        <f>IF(J15=0,"",(K6-J15))</f>
        <v/>
      </c>
      <c r="L15" s="68" t="str">
        <f t="shared" si="0"/>
        <v/>
      </c>
      <c r="M15" s="99" t="e">
        <f>AVERAGE(K14:K15)</f>
        <v>#DIV/0!</v>
      </c>
      <c r="N15" s="24">
        <v>70</v>
      </c>
      <c r="O15" s="104"/>
      <c r="P15" s="1"/>
    </row>
    <row r="16" spans="2:18" ht="18.600000000000001" thickTop="1" x14ac:dyDescent="0.35">
      <c r="B16" s="228" t="s">
        <v>13</v>
      </c>
      <c r="C16" s="230"/>
      <c r="D16" s="230"/>
      <c r="E16" s="230"/>
      <c r="F16" s="224"/>
      <c r="G16" s="226"/>
      <c r="H16" s="36"/>
      <c r="I16" s="36"/>
      <c r="J16" s="36"/>
      <c r="K16" s="81" t="str">
        <f>IF(J16=0,"",(K6-J16))</f>
        <v/>
      </c>
      <c r="L16" s="70" t="str">
        <f t="shared" si="0"/>
        <v/>
      </c>
      <c r="M16" s="100" t="str">
        <f>IF(L16="","",IF(L16&gt;1,O16))</f>
        <v/>
      </c>
      <c r="N16" s="24">
        <v>70</v>
      </c>
      <c r="O16" s="104" t="e">
        <f>IF($M$17&lt;6,"děti",IF($M$17&lt;8,"kadetky ml",IF($M$17&lt;10,"kadetky st",IF($M$17&lt;12,"juniorky ml",IF($M$17&lt;15,"juniorky st","seniorky")))))</f>
        <v>#DIV/0!</v>
      </c>
      <c r="P16" s="1"/>
    </row>
    <row r="17" spans="2:16" ht="18.600000000000001" thickBot="1" x14ac:dyDescent="0.4">
      <c r="B17" s="229"/>
      <c r="C17" s="231"/>
      <c r="D17" s="231"/>
      <c r="E17" s="231"/>
      <c r="F17" s="225"/>
      <c r="G17" s="225"/>
      <c r="H17" s="37"/>
      <c r="I17" s="37"/>
      <c r="J17" s="37"/>
      <c r="K17" s="80" t="str">
        <f>IF(J17=0,"",(K6-J17))</f>
        <v/>
      </c>
      <c r="L17" s="68" t="str">
        <f t="shared" si="0"/>
        <v/>
      </c>
      <c r="M17" s="99" t="e">
        <f>AVERAGE(K16:K17)</f>
        <v>#DIV/0!</v>
      </c>
      <c r="N17" s="24">
        <v>70</v>
      </c>
      <c r="O17" s="104"/>
      <c r="P17" s="1"/>
    </row>
    <row r="18" spans="2:16" ht="18.600000000000001" thickTop="1" x14ac:dyDescent="0.35">
      <c r="B18" s="228" t="s">
        <v>14</v>
      </c>
      <c r="C18" s="230"/>
      <c r="D18" s="230"/>
      <c r="E18" s="230"/>
      <c r="F18" s="224"/>
      <c r="G18" s="226"/>
      <c r="H18" s="36"/>
      <c r="I18" s="36"/>
      <c r="J18" s="36"/>
      <c r="K18" s="81" t="str">
        <f>IF(J18=0,"",(K6-J18))</f>
        <v/>
      </c>
      <c r="L18" s="70" t="str">
        <f t="shared" si="0"/>
        <v/>
      </c>
      <c r="M18" s="100" t="str">
        <f>IF(L18="","",IF(L18&gt;1,O18))</f>
        <v/>
      </c>
      <c r="N18" s="24">
        <v>70</v>
      </c>
      <c r="O18" s="104" t="e">
        <f>IF($M$19&lt;6,"děti",IF($M$19&lt;8,"kadetky ml",IF($M$19&lt;10,"kadetky st",IF($M$19&lt;12,"juniorky ml",IF($M$19&lt;15,"juniorky st","seniorky")))))</f>
        <v>#DIV/0!</v>
      </c>
      <c r="P18" s="1"/>
    </row>
    <row r="19" spans="2:16" ht="18.600000000000001" thickBot="1" x14ac:dyDescent="0.4">
      <c r="B19" s="229"/>
      <c r="C19" s="231"/>
      <c r="D19" s="231"/>
      <c r="E19" s="231"/>
      <c r="F19" s="225"/>
      <c r="G19" s="225"/>
      <c r="H19" s="37"/>
      <c r="I19" s="37"/>
      <c r="J19" s="37"/>
      <c r="K19" s="80" t="str">
        <f>IF(J19=0,"",(K6-J19))</f>
        <v/>
      </c>
      <c r="L19" s="68" t="str">
        <f t="shared" si="0"/>
        <v/>
      </c>
      <c r="M19" s="99" t="e">
        <f>AVERAGE(K18:K19)</f>
        <v>#DIV/0!</v>
      </c>
      <c r="N19" s="24">
        <v>70</v>
      </c>
      <c r="O19" s="104"/>
      <c r="P19" s="1"/>
    </row>
    <row r="20" spans="2:16" ht="18.600000000000001" thickTop="1" x14ac:dyDescent="0.35">
      <c r="B20" s="228" t="s">
        <v>15</v>
      </c>
      <c r="C20" s="230"/>
      <c r="D20" s="230"/>
      <c r="E20" s="230"/>
      <c r="F20" s="224"/>
      <c r="G20" s="226"/>
      <c r="H20" s="36"/>
      <c r="I20" s="36"/>
      <c r="J20" s="36"/>
      <c r="K20" s="81" t="str">
        <f>IF(J20=0,"",(K6-J20))</f>
        <v/>
      </c>
      <c r="L20" s="70" t="str">
        <f t="shared" si="0"/>
        <v/>
      </c>
      <c r="M20" s="100" t="str">
        <f>IF(L20="","",IF(L20&gt;1,O20))</f>
        <v/>
      </c>
      <c r="N20" s="24">
        <v>70</v>
      </c>
      <c r="O20" s="104" t="e">
        <f>IF($M$21&lt;6,"děti",IF($M$21&lt;8,"kadetky ml",IF($M$21&lt;10,"kadetky st",IF($M$21&lt;12,"juniorky ml",IF($M$21&lt;15,"juniorky st","seniorky")))))</f>
        <v>#DIV/0!</v>
      </c>
      <c r="P20" s="1"/>
    </row>
    <row r="21" spans="2:16" ht="18.600000000000001" thickBot="1" x14ac:dyDescent="0.4">
      <c r="B21" s="229"/>
      <c r="C21" s="231"/>
      <c r="D21" s="231"/>
      <c r="E21" s="231"/>
      <c r="F21" s="225"/>
      <c r="G21" s="225"/>
      <c r="H21" s="37"/>
      <c r="I21" s="37"/>
      <c r="J21" s="37"/>
      <c r="K21" s="80" t="str">
        <f>IF(J21=0,"",(K6-J21))</f>
        <v/>
      </c>
      <c r="L21" s="68" t="str">
        <f t="shared" si="0"/>
        <v/>
      </c>
      <c r="M21" s="99" t="e">
        <f>AVERAGE(K20:K21)</f>
        <v>#DIV/0!</v>
      </c>
      <c r="N21" s="24">
        <v>70</v>
      </c>
      <c r="O21" s="104"/>
      <c r="P21" s="1"/>
    </row>
    <row r="22" spans="2:16" ht="18.600000000000001" thickTop="1" x14ac:dyDescent="0.35">
      <c r="B22" s="232" t="s">
        <v>16</v>
      </c>
      <c r="C22" s="230"/>
      <c r="D22" s="230"/>
      <c r="E22" s="230"/>
      <c r="F22" s="224"/>
      <c r="G22" s="226"/>
      <c r="H22" s="36"/>
      <c r="I22" s="36"/>
      <c r="J22" s="36"/>
      <c r="K22" s="81" t="str">
        <f>IF(J22=0,"",(K6-J22))</f>
        <v/>
      </c>
      <c r="L22" s="70" t="str">
        <f>IF(K22="","",IF(K22&gt;1,N22))</f>
        <v/>
      </c>
      <c r="M22" s="100" t="str">
        <f>IF(L22="","",IF(L22&gt;1,O22))</f>
        <v/>
      </c>
      <c r="N22" s="24">
        <v>70</v>
      </c>
      <c r="O22" s="104" t="e">
        <f>IF($M$23&lt;6,"děti",IF($M$23&lt;8,"kadetky ml",IF($M$23&lt;10,"kadetky st",IF($M$23&lt;12,"juniorky ml",IF($M$23&lt;15,"juniorky st","seniorky")))))</f>
        <v>#DIV/0!</v>
      </c>
      <c r="P22" s="1"/>
    </row>
    <row r="23" spans="2:16" ht="18.600000000000001" thickBot="1" x14ac:dyDescent="0.4">
      <c r="B23" s="233"/>
      <c r="C23" s="231"/>
      <c r="D23" s="231"/>
      <c r="E23" s="231"/>
      <c r="F23" s="225"/>
      <c r="G23" s="225"/>
      <c r="H23" s="37"/>
      <c r="I23" s="37"/>
      <c r="J23" s="37"/>
      <c r="K23" s="80" t="str">
        <f>IF(J23=0,"",(K6-J23))</f>
        <v/>
      </c>
      <c r="L23" s="68" t="str">
        <f>IF(K23="","",IF(K23&gt;1,N23))</f>
        <v/>
      </c>
      <c r="M23" s="99" t="e">
        <f>AVERAGE(K22:K23)</f>
        <v>#DIV/0!</v>
      </c>
      <c r="N23" s="24">
        <v>70</v>
      </c>
      <c r="O23" s="104"/>
      <c r="P23" s="1"/>
    </row>
    <row r="24" spans="2:16" ht="18.600000000000001" thickTop="1" x14ac:dyDescent="0.35">
      <c r="B24" s="232" t="s">
        <v>17</v>
      </c>
      <c r="C24" s="230"/>
      <c r="D24" s="230"/>
      <c r="E24" s="230"/>
      <c r="F24" s="224"/>
      <c r="G24" s="226"/>
      <c r="H24" s="36"/>
      <c r="I24" s="36"/>
      <c r="J24" s="36"/>
      <c r="K24" s="81" t="str">
        <f>IF(J24=0,"",(K6-J24))</f>
        <v/>
      </c>
      <c r="L24" s="70" t="str">
        <f>IF(K24="","",IF(K24&gt;1,N24))</f>
        <v/>
      </c>
      <c r="M24" s="100" t="str">
        <f>IF(L24="","",IF(L24&gt;1,O24))</f>
        <v/>
      </c>
      <c r="N24" s="24">
        <v>70</v>
      </c>
      <c r="O24" s="104" t="e">
        <f>IF($M$25&lt;6,"děti",IF($M$25&lt;8,"kadetky ml",IF($M$25&lt;10,"kadetky st",IF($M$25&lt;12,"juniorky ml",IF($M$25&lt;15,"juniorky st","seniorky")))))</f>
        <v>#DIV/0!</v>
      </c>
      <c r="P24" s="1"/>
    </row>
    <row r="25" spans="2:16" ht="18.600000000000001" thickBot="1" x14ac:dyDescent="0.4">
      <c r="B25" s="233"/>
      <c r="C25" s="231"/>
      <c r="D25" s="231"/>
      <c r="E25" s="231"/>
      <c r="F25" s="225"/>
      <c r="G25" s="225"/>
      <c r="H25" s="37"/>
      <c r="I25" s="37"/>
      <c r="J25" s="37"/>
      <c r="K25" s="80" t="str">
        <f>IF(J25=0,"",(K6-J25))</f>
        <v/>
      </c>
      <c r="L25" s="68" t="str">
        <f>IF(K25="","",IF(K25&gt;1,N25))</f>
        <v/>
      </c>
      <c r="M25" s="99" t="e">
        <f>AVERAGE(K24:K25)</f>
        <v>#DIV/0!</v>
      </c>
      <c r="N25" s="24">
        <v>70</v>
      </c>
      <c r="O25" s="104"/>
      <c r="P25" s="1"/>
    </row>
    <row r="26" spans="2:16" ht="18.600000000000001" thickTop="1" x14ac:dyDescent="0.35">
      <c r="L26" s="40"/>
      <c r="M26" s="96"/>
      <c r="N26" s="1"/>
      <c r="O26" s="104"/>
      <c r="P26" s="1"/>
    </row>
  </sheetData>
  <sheetProtection password="CA20" sheet="1" selectLockedCells="1"/>
  <mergeCells count="53">
    <mergeCell ref="B1:M1"/>
    <mergeCell ref="B2:M2"/>
    <mergeCell ref="H4:J4"/>
    <mergeCell ref="B8:B9"/>
    <mergeCell ref="C6:E6"/>
    <mergeCell ref="K4:M4"/>
    <mergeCell ref="H6:J6"/>
    <mergeCell ref="B7:E7"/>
    <mergeCell ref="C9:E9"/>
    <mergeCell ref="G8:G9"/>
    <mergeCell ref="C8:E8"/>
    <mergeCell ref="D4:F4"/>
    <mergeCell ref="B24:B25"/>
    <mergeCell ref="C24:E24"/>
    <mergeCell ref="C25:E25"/>
    <mergeCell ref="C22:E22"/>
    <mergeCell ref="B22:B23"/>
    <mergeCell ref="C23:E23"/>
    <mergeCell ref="C13:E13"/>
    <mergeCell ref="C19:E19"/>
    <mergeCell ref="C16:E16"/>
    <mergeCell ref="C17:E17"/>
    <mergeCell ref="B16:B17"/>
    <mergeCell ref="B18:B19"/>
    <mergeCell ref="B14:B15"/>
    <mergeCell ref="C14:E14"/>
    <mergeCell ref="C15:E15"/>
    <mergeCell ref="B10:B11"/>
    <mergeCell ref="B12:B13"/>
    <mergeCell ref="C12:E12"/>
    <mergeCell ref="F22:F23"/>
    <mergeCell ref="G10:G11"/>
    <mergeCell ref="G12:G13"/>
    <mergeCell ref="G14:G15"/>
    <mergeCell ref="G16:G17"/>
    <mergeCell ref="G18:G19"/>
    <mergeCell ref="G20:G21"/>
    <mergeCell ref="C10:E10"/>
    <mergeCell ref="C11:E11"/>
    <mergeCell ref="C20:E20"/>
    <mergeCell ref="C21:E21"/>
    <mergeCell ref="B20:B21"/>
    <mergeCell ref="C18:E18"/>
    <mergeCell ref="F24:F25"/>
    <mergeCell ref="G22:G23"/>
    <mergeCell ref="G24:G25"/>
    <mergeCell ref="F8:F9"/>
    <mergeCell ref="F10:F11"/>
    <mergeCell ref="F12:F13"/>
    <mergeCell ref="F14:F15"/>
    <mergeCell ref="F16:F17"/>
    <mergeCell ref="F18:F19"/>
    <mergeCell ref="F20:F21"/>
  </mergeCells>
  <phoneticPr fontId="10" type="noConversion"/>
  <pageMargins left="0.39370078740157483" right="0.39370078740157483" top="0.74803149606299213" bottom="0.74803149606299213" header="0.31496062992125984" footer="0.31496062992125984"/>
  <pageSetup paperSize="9" orientation="landscape" horizontalDpi="300" verticalDpi="300" r:id="rId1"/>
  <headerFooter alignWithMargins="0"/>
  <ignoredErrors>
    <ignoredError sqref="O8 O10 O12 O14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26"/>
  <sheetViews>
    <sheetView workbookViewId="0">
      <selection activeCell="A21" sqref="A21"/>
    </sheetView>
  </sheetViews>
  <sheetFormatPr defaultColWidth="9" defaultRowHeight="18" x14ac:dyDescent="0.35"/>
  <cols>
    <col min="1" max="1" width="1.69921875" style="152" customWidth="1"/>
    <col min="2" max="2" width="5.59765625" style="1" customWidth="1"/>
    <col min="3" max="3" width="9" style="1"/>
    <col min="4" max="4" width="13.59765625" style="1" customWidth="1"/>
    <col min="5" max="5" width="9" style="1"/>
    <col min="6" max="6" width="23.796875" style="1" customWidth="1"/>
    <col min="7" max="7" width="10.19921875" style="112" bestFit="1" customWidth="1"/>
    <col min="8" max="9" width="6.59765625" style="1" customWidth="1"/>
    <col min="10" max="10" width="8.59765625" style="1" customWidth="1"/>
    <col min="11" max="11" width="10.8984375" style="1" bestFit="1" customWidth="1"/>
    <col min="12" max="12" width="10" style="1" bestFit="1" customWidth="1"/>
    <col min="13" max="13" width="11" style="40" customWidth="1"/>
    <col min="14" max="14" width="11.3984375" style="96" customWidth="1"/>
    <col min="15" max="15" width="9" style="1"/>
    <col min="16" max="16" width="17.69921875" style="104" bestFit="1" customWidth="1"/>
    <col min="17" max="16384" width="9" style="1"/>
  </cols>
  <sheetData>
    <row r="1" spans="2:18" x14ac:dyDescent="0.35">
      <c r="B1" s="204" t="s">
        <v>107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93"/>
      <c r="O1" s="9"/>
      <c r="P1" s="101"/>
      <c r="Q1" s="9"/>
      <c r="R1" s="9"/>
    </row>
    <row r="2" spans="2:18" x14ac:dyDescent="0.35">
      <c r="B2" s="174" t="s">
        <v>87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94"/>
      <c r="O2" s="10"/>
      <c r="P2" s="102"/>
      <c r="Q2" s="10"/>
      <c r="R2" s="10"/>
    </row>
    <row r="3" spans="2:18" x14ac:dyDescent="0.35">
      <c r="B3" s="135"/>
      <c r="C3" s="135"/>
      <c r="D3" s="135"/>
      <c r="E3" s="135"/>
      <c r="F3" s="135"/>
      <c r="H3" s="135"/>
      <c r="I3" s="135"/>
      <c r="J3" s="135"/>
      <c r="K3" s="135"/>
      <c r="L3" s="135"/>
      <c r="M3" s="30"/>
      <c r="N3" s="94"/>
      <c r="O3" s="10"/>
      <c r="P3" s="102"/>
      <c r="Q3" s="10"/>
      <c r="R3" s="10"/>
    </row>
    <row r="4" spans="2:18" x14ac:dyDescent="0.35">
      <c r="C4" s="105" t="s">
        <v>40</v>
      </c>
      <c r="D4" s="187"/>
      <c r="E4" s="206"/>
      <c r="F4" s="207"/>
      <c r="H4" s="223" t="s">
        <v>37</v>
      </c>
      <c r="I4" s="223"/>
      <c r="J4" s="223"/>
      <c r="K4" s="212">
        <f>SUM(L8:L25)</f>
        <v>0</v>
      </c>
      <c r="L4" s="213"/>
      <c r="M4" s="214"/>
      <c r="N4" s="95"/>
      <c r="O4" s="4"/>
      <c r="P4" s="103"/>
      <c r="Q4" s="4"/>
      <c r="R4" s="4"/>
    </row>
    <row r="5" spans="2:18" x14ac:dyDescent="0.35">
      <c r="B5" s="8"/>
      <c r="C5" s="8"/>
      <c r="D5" s="8"/>
      <c r="E5" s="4"/>
      <c r="F5" s="4"/>
      <c r="G5" s="113"/>
      <c r="H5" s="4"/>
      <c r="I5" s="4"/>
      <c r="J5" s="4"/>
      <c r="K5" s="4"/>
      <c r="L5" s="4"/>
      <c r="M5" s="38"/>
    </row>
    <row r="6" spans="2:18" x14ac:dyDescent="0.35">
      <c r="C6" s="217"/>
      <c r="D6" s="217"/>
      <c r="E6" s="217"/>
      <c r="F6" s="111"/>
      <c r="G6" s="114"/>
      <c r="H6" s="222" t="s">
        <v>46</v>
      </c>
      <c r="I6" s="198"/>
      <c r="J6" s="198"/>
      <c r="K6" s="78">
        <v>2016</v>
      </c>
      <c r="L6" s="29"/>
      <c r="M6" s="96"/>
      <c r="N6" s="1"/>
      <c r="O6" s="104"/>
      <c r="P6" s="1"/>
    </row>
    <row r="7" spans="2:18" x14ac:dyDescent="0.35">
      <c r="B7" s="198" t="s">
        <v>3</v>
      </c>
      <c r="C7" s="198"/>
      <c r="D7" s="198"/>
      <c r="E7" s="199"/>
      <c r="F7" s="137" t="s">
        <v>41</v>
      </c>
      <c r="G7" s="115" t="s">
        <v>48</v>
      </c>
      <c r="H7" s="137" t="s">
        <v>6</v>
      </c>
      <c r="I7" s="137" t="s">
        <v>7</v>
      </c>
      <c r="J7" s="137" t="s">
        <v>8</v>
      </c>
      <c r="K7" s="142" t="s">
        <v>36</v>
      </c>
      <c r="L7" s="39" t="s">
        <v>35</v>
      </c>
      <c r="M7" s="97" t="s">
        <v>44</v>
      </c>
      <c r="N7" s="13"/>
      <c r="O7" s="104"/>
      <c r="P7" s="1"/>
    </row>
    <row r="8" spans="2:18" x14ac:dyDescent="0.35">
      <c r="B8" s="234" t="s">
        <v>9</v>
      </c>
      <c r="C8" s="186"/>
      <c r="D8" s="186"/>
      <c r="E8" s="186"/>
      <c r="F8" s="227"/>
      <c r="G8" s="226"/>
      <c r="H8" s="36"/>
      <c r="I8" s="36"/>
      <c r="J8" s="36"/>
      <c r="K8" s="64" t="str">
        <f>IF(J8=0,"",(K6-J8))</f>
        <v/>
      </c>
      <c r="L8" s="66" t="str">
        <f t="shared" ref="L8:L21" si="0">IF(K8="","",IF(K8&gt;1,N8))</f>
        <v/>
      </c>
      <c r="M8" s="98" t="str">
        <f>IF(L8="","",IF(L8&gt;1,O8))</f>
        <v/>
      </c>
      <c r="N8" s="24">
        <v>70</v>
      </c>
      <c r="O8" s="104" t="e">
        <f>IF($M$9&lt;6,"děti",IF($M$9&lt;8,"kadetky ml",IF($M$9&lt;10,"kadetky st",IF($M$9&lt;12,"juniorky ml",IF($M$9&lt;15,"juniorky st","seniorky")))))</f>
        <v>#DIV/0!</v>
      </c>
      <c r="P8" s="1"/>
    </row>
    <row r="9" spans="2:18" ht="18.600000000000001" thickBot="1" x14ac:dyDescent="0.4">
      <c r="B9" s="229"/>
      <c r="C9" s="231"/>
      <c r="D9" s="231"/>
      <c r="E9" s="231"/>
      <c r="F9" s="225"/>
      <c r="G9" s="225"/>
      <c r="H9" s="37"/>
      <c r="I9" s="37"/>
      <c r="J9" s="37"/>
      <c r="K9" s="67" t="str">
        <f>IF(J9=0,"",(K6-J9))</f>
        <v/>
      </c>
      <c r="L9" s="68" t="str">
        <f t="shared" si="0"/>
        <v/>
      </c>
      <c r="M9" s="99" t="e">
        <f>AVERAGE(K8:K9)</f>
        <v>#DIV/0!</v>
      </c>
      <c r="N9" s="24">
        <v>70</v>
      </c>
      <c r="O9" s="104"/>
      <c r="P9" s="1"/>
    </row>
    <row r="10" spans="2:18" ht="18.600000000000001" thickTop="1" x14ac:dyDescent="0.35">
      <c r="B10" s="228" t="s">
        <v>10</v>
      </c>
      <c r="C10" s="186"/>
      <c r="D10" s="186"/>
      <c r="E10" s="186"/>
      <c r="F10" s="224"/>
      <c r="G10" s="226"/>
      <c r="H10" s="36"/>
      <c r="I10" s="36"/>
      <c r="J10" s="36"/>
      <c r="K10" s="79" t="str">
        <f>IF(J10=0,"",(K6-J10))</f>
        <v/>
      </c>
      <c r="L10" s="69" t="str">
        <f t="shared" si="0"/>
        <v/>
      </c>
      <c r="M10" s="100" t="str">
        <f>IF(L10="","",IF(L10&gt;1,O10))</f>
        <v/>
      </c>
      <c r="N10" s="24">
        <v>70</v>
      </c>
      <c r="O10" s="104" t="e">
        <f>IF($M$11&lt;6,"děti",IF($M$11&lt;8,"kadetky ml",IF($M$11&lt;10,"kadetky st",IF($M$11&lt;12,"juniorky ml",IF($M$11&lt;15,"juniorky st","seniorky")))))</f>
        <v>#DIV/0!</v>
      </c>
      <c r="P10" s="1"/>
    </row>
    <row r="11" spans="2:18" ht="18.600000000000001" thickBot="1" x14ac:dyDescent="0.4">
      <c r="B11" s="229"/>
      <c r="C11" s="231"/>
      <c r="D11" s="231"/>
      <c r="E11" s="231"/>
      <c r="F11" s="225"/>
      <c r="G11" s="225"/>
      <c r="H11" s="37"/>
      <c r="I11" s="37"/>
      <c r="J11" s="37"/>
      <c r="K11" s="67" t="str">
        <f>IF(J11=0,"",(K6-J11))</f>
        <v/>
      </c>
      <c r="L11" s="68" t="str">
        <f t="shared" si="0"/>
        <v/>
      </c>
      <c r="M11" s="99" t="e">
        <f>AVERAGE(K10:K11)</f>
        <v>#DIV/0!</v>
      </c>
      <c r="N11" s="24">
        <v>70</v>
      </c>
      <c r="O11" s="104"/>
      <c r="P11" s="1"/>
    </row>
    <row r="12" spans="2:18" ht="18.600000000000001" thickTop="1" x14ac:dyDescent="0.35">
      <c r="B12" s="228" t="s">
        <v>11</v>
      </c>
      <c r="C12" s="186"/>
      <c r="D12" s="186"/>
      <c r="E12" s="186"/>
      <c r="F12" s="224"/>
      <c r="G12" s="226"/>
      <c r="H12" s="36"/>
      <c r="I12" s="36"/>
      <c r="J12" s="36"/>
      <c r="K12" s="81" t="str">
        <f>IF(J12=0,"",(K6-J12))</f>
        <v/>
      </c>
      <c r="L12" s="70" t="str">
        <f t="shared" si="0"/>
        <v/>
      </c>
      <c r="M12" s="100" t="str">
        <f>IF(L12="","",IF(L12&gt;1,O12))</f>
        <v/>
      </c>
      <c r="N12" s="24">
        <v>70</v>
      </c>
      <c r="O12" s="104" t="e">
        <f>IF($M$13&lt;6,"děti",IF($M$13&lt;8,"kadetky ml",IF($M$13&lt;10,"kadetky st",IF($M$13&lt;12,"juniorky ml",IF($M$13&lt;15,"juniorky st","seniorky")))))</f>
        <v>#DIV/0!</v>
      </c>
      <c r="P12" s="1"/>
    </row>
    <row r="13" spans="2:18" ht="18.600000000000001" thickBot="1" x14ac:dyDescent="0.4">
      <c r="B13" s="229"/>
      <c r="C13" s="231"/>
      <c r="D13" s="231"/>
      <c r="E13" s="231"/>
      <c r="F13" s="225"/>
      <c r="G13" s="225"/>
      <c r="H13" s="37"/>
      <c r="I13" s="37"/>
      <c r="J13" s="37"/>
      <c r="K13" s="80" t="str">
        <f>IF(J13=0,"",(K6-J13))</f>
        <v/>
      </c>
      <c r="L13" s="68" t="str">
        <f t="shared" si="0"/>
        <v/>
      </c>
      <c r="M13" s="99" t="e">
        <f>AVERAGE(K12:K13)</f>
        <v>#DIV/0!</v>
      </c>
      <c r="N13" s="24">
        <v>70</v>
      </c>
      <c r="O13" s="104"/>
      <c r="P13" s="1"/>
    </row>
    <row r="14" spans="2:18" ht="18.600000000000001" thickTop="1" x14ac:dyDescent="0.35">
      <c r="B14" s="228" t="s">
        <v>12</v>
      </c>
      <c r="C14" s="186"/>
      <c r="D14" s="186"/>
      <c r="E14" s="186"/>
      <c r="F14" s="224"/>
      <c r="G14" s="226"/>
      <c r="H14" s="36"/>
      <c r="I14" s="36"/>
      <c r="J14" s="36"/>
      <c r="K14" s="81" t="str">
        <f>IF(J14=0,"",(K6-J14))</f>
        <v/>
      </c>
      <c r="L14" s="70" t="str">
        <f t="shared" si="0"/>
        <v/>
      </c>
      <c r="M14" s="100" t="str">
        <f>IF(L14="","",IF(L14&gt;1,O14))</f>
        <v/>
      </c>
      <c r="N14" s="24">
        <v>70</v>
      </c>
      <c r="O14" s="104" t="e">
        <f>IF($M$15&lt;6,"děti",IF($M$15&lt;8,"kadetky ml",IF($M$15&lt;10,"kadetky st",IF($M$15&lt;12,"juniorky ml",IF($M$15&lt;15,"juniorky st","seniorky")))))</f>
        <v>#DIV/0!</v>
      </c>
      <c r="P14" s="1"/>
    </row>
    <row r="15" spans="2:18" ht="18.600000000000001" thickBot="1" x14ac:dyDescent="0.4">
      <c r="B15" s="229"/>
      <c r="C15" s="231"/>
      <c r="D15" s="231"/>
      <c r="E15" s="231"/>
      <c r="F15" s="225"/>
      <c r="G15" s="225"/>
      <c r="H15" s="37"/>
      <c r="I15" s="37"/>
      <c r="J15" s="37"/>
      <c r="K15" s="80" t="str">
        <f>IF(J15=0,"",(K6-J15))</f>
        <v/>
      </c>
      <c r="L15" s="68" t="str">
        <f t="shared" si="0"/>
        <v/>
      </c>
      <c r="M15" s="99" t="e">
        <f>AVERAGE(K14:K15)</f>
        <v>#DIV/0!</v>
      </c>
      <c r="N15" s="24">
        <v>70</v>
      </c>
      <c r="O15" s="104"/>
      <c r="P15" s="1"/>
    </row>
    <row r="16" spans="2:18" ht="18.600000000000001" thickTop="1" x14ac:dyDescent="0.35">
      <c r="B16" s="228" t="s">
        <v>13</v>
      </c>
      <c r="C16" s="186"/>
      <c r="D16" s="186"/>
      <c r="E16" s="186"/>
      <c r="F16" s="224"/>
      <c r="G16" s="226"/>
      <c r="H16" s="36"/>
      <c r="I16" s="36"/>
      <c r="J16" s="36"/>
      <c r="K16" s="81" t="str">
        <f>IF(J16=0,"",(K6-J16))</f>
        <v/>
      </c>
      <c r="L16" s="70" t="str">
        <f t="shared" si="0"/>
        <v/>
      </c>
      <c r="M16" s="100" t="str">
        <f>IF(L16="","",IF(L16&gt;1,O16))</f>
        <v/>
      </c>
      <c r="N16" s="24">
        <v>70</v>
      </c>
      <c r="O16" s="104" t="e">
        <f>IF($M$17&lt;6,"děti",IF($M$17&lt;8,"kadetky ml",IF($M$17&lt;10,"kadetky st",IF($M$17&lt;12,"juniorky ml",IF($M$17&lt;15,"juniorky st","seniorky")))))</f>
        <v>#DIV/0!</v>
      </c>
      <c r="P16" s="1"/>
    </row>
    <row r="17" spans="2:16" ht="18.600000000000001" thickBot="1" x14ac:dyDescent="0.4">
      <c r="B17" s="229"/>
      <c r="C17" s="231"/>
      <c r="D17" s="231"/>
      <c r="E17" s="231"/>
      <c r="F17" s="225"/>
      <c r="G17" s="225"/>
      <c r="H17" s="37"/>
      <c r="I17" s="37"/>
      <c r="J17" s="37"/>
      <c r="K17" s="80" t="str">
        <f>IF(J17=0,"",(K6-J17))</f>
        <v/>
      </c>
      <c r="L17" s="68" t="str">
        <f t="shared" si="0"/>
        <v/>
      </c>
      <c r="M17" s="99" t="e">
        <f>AVERAGE(K16:K17)</f>
        <v>#DIV/0!</v>
      </c>
      <c r="N17" s="24">
        <v>70</v>
      </c>
      <c r="O17" s="104"/>
      <c r="P17" s="1"/>
    </row>
    <row r="18" spans="2:16" ht="18.600000000000001" thickTop="1" x14ac:dyDescent="0.35">
      <c r="B18" s="228" t="s">
        <v>14</v>
      </c>
      <c r="C18" s="186"/>
      <c r="D18" s="186"/>
      <c r="E18" s="186"/>
      <c r="F18" s="224"/>
      <c r="G18" s="226"/>
      <c r="H18" s="36"/>
      <c r="I18" s="36"/>
      <c r="J18" s="36"/>
      <c r="K18" s="81" t="str">
        <f>IF(J18=0,"",(K6-J18))</f>
        <v/>
      </c>
      <c r="L18" s="70" t="str">
        <f t="shared" si="0"/>
        <v/>
      </c>
      <c r="M18" s="100" t="str">
        <f>IF(L18="","",IF(L18&gt;1,O18))</f>
        <v/>
      </c>
      <c r="N18" s="24">
        <v>70</v>
      </c>
      <c r="O18" s="104" t="e">
        <f>IF($M$19&lt;6,"děti",IF($M$19&lt;8,"kadetky ml",IF($M$19&lt;10,"kadetky st",IF($M$19&lt;12,"juniorky ml",IF($M$19&lt;15,"juniorky st","seniorky")))))</f>
        <v>#DIV/0!</v>
      </c>
      <c r="P18" s="1"/>
    </row>
    <row r="19" spans="2:16" ht="18.600000000000001" thickBot="1" x14ac:dyDescent="0.4">
      <c r="B19" s="229"/>
      <c r="C19" s="231"/>
      <c r="D19" s="231"/>
      <c r="E19" s="231"/>
      <c r="F19" s="225"/>
      <c r="G19" s="225"/>
      <c r="H19" s="37"/>
      <c r="I19" s="37"/>
      <c r="J19" s="37"/>
      <c r="K19" s="80" t="str">
        <f>IF(J19=0,"",(K6-J19))</f>
        <v/>
      </c>
      <c r="L19" s="68" t="str">
        <f t="shared" si="0"/>
        <v/>
      </c>
      <c r="M19" s="99" t="e">
        <f>AVERAGE(K18:K19)</f>
        <v>#DIV/0!</v>
      </c>
      <c r="N19" s="24">
        <v>70</v>
      </c>
      <c r="O19" s="104"/>
      <c r="P19" s="1"/>
    </row>
    <row r="20" spans="2:16" ht="18.600000000000001" thickTop="1" x14ac:dyDescent="0.35">
      <c r="B20" s="228" t="s">
        <v>15</v>
      </c>
      <c r="C20" s="186"/>
      <c r="D20" s="186"/>
      <c r="E20" s="186"/>
      <c r="F20" s="224"/>
      <c r="G20" s="226"/>
      <c r="H20" s="36"/>
      <c r="I20" s="36"/>
      <c r="J20" s="36"/>
      <c r="K20" s="81" t="str">
        <f>IF(J20=0,"",(K6-J20))</f>
        <v/>
      </c>
      <c r="L20" s="70" t="str">
        <f t="shared" si="0"/>
        <v/>
      </c>
      <c r="M20" s="100" t="str">
        <f>IF(L20="","",IF(L20&gt;1,O20))</f>
        <v/>
      </c>
      <c r="N20" s="24">
        <v>70</v>
      </c>
      <c r="O20" s="104" t="e">
        <f>IF($M$21&lt;6,"děti",IF($M$21&lt;8,"kadetky ml",IF($M$21&lt;10,"kadetky st",IF($M$21&lt;12,"juniorky ml",IF($M$21&lt;15,"juniorky st","seniorky")))))</f>
        <v>#DIV/0!</v>
      </c>
      <c r="P20" s="1"/>
    </row>
    <row r="21" spans="2:16" ht="18.600000000000001" thickBot="1" x14ac:dyDescent="0.4">
      <c r="B21" s="229"/>
      <c r="C21" s="231"/>
      <c r="D21" s="231"/>
      <c r="E21" s="231"/>
      <c r="F21" s="225"/>
      <c r="G21" s="225"/>
      <c r="H21" s="37"/>
      <c r="I21" s="37"/>
      <c r="J21" s="37"/>
      <c r="K21" s="80" t="str">
        <f>IF(J21=0,"",(K6-J21))</f>
        <v/>
      </c>
      <c r="L21" s="68" t="str">
        <f t="shared" si="0"/>
        <v/>
      </c>
      <c r="M21" s="99" t="e">
        <f>AVERAGE(K20:K21)</f>
        <v>#DIV/0!</v>
      </c>
      <c r="N21" s="24">
        <v>70</v>
      </c>
      <c r="O21" s="104"/>
      <c r="P21" s="1"/>
    </row>
    <row r="22" spans="2:16" ht="18.600000000000001" thickTop="1" x14ac:dyDescent="0.35">
      <c r="B22" s="232" t="s">
        <v>16</v>
      </c>
      <c r="C22" s="186"/>
      <c r="D22" s="186"/>
      <c r="E22" s="186"/>
      <c r="F22" s="224"/>
      <c r="G22" s="226"/>
      <c r="H22" s="36"/>
      <c r="I22" s="36"/>
      <c r="J22" s="36"/>
      <c r="K22" s="81" t="str">
        <f>IF(J22=0,"",(K6-J22))</f>
        <v/>
      </c>
      <c r="L22" s="70" t="str">
        <f>IF(K22="","",IF(K22&gt;1,N22))</f>
        <v/>
      </c>
      <c r="M22" s="100" t="str">
        <f>IF(L22="","",IF(L22&gt;1,O22))</f>
        <v/>
      </c>
      <c r="N22" s="24">
        <v>70</v>
      </c>
      <c r="O22" s="104" t="e">
        <f>IF($M$23&lt;6,"děti",IF($M$23&lt;8,"kadetky ml",IF($M$23&lt;10,"kadetky st",IF($M$23&lt;12,"juniorky ml",IF($M$23&lt;15,"juniorky st","seniorky")))))</f>
        <v>#DIV/0!</v>
      </c>
      <c r="P22" s="1"/>
    </row>
    <row r="23" spans="2:16" ht="18.600000000000001" thickBot="1" x14ac:dyDescent="0.4">
      <c r="B23" s="233"/>
      <c r="C23" s="231"/>
      <c r="D23" s="231"/>
      <c r="E23" s="231"/>
      <c r="F23" s="225"/>
      <c r="G23" s="225"/>
      <c r="H23" s="37"/>
      <c r="I23" s="37"/>
      <c r="J23" s="37"/>
      <c r="K23" s="80" t="str">
        <f>IF(J23=0,"",(K6-J23))</f>
        <v/>
      </c>
      <c r="L23" s="68" t="str">
        <f>IF(K23="","",IF(K23&gt;1,N23))</f>
        <v/>
      </c>
      <c r="M23" s="99" t="e">
        <f>AVERAGE(K22:K23)</f>
        <v>#DIV/0!</v>
      </c>
      <c r="N23" s="24">
        <v>70</v>
      </c>
      <c r="O23" s="104"/>
      <c r="P23" s="1"/>
    </row>
    <row r="24" spans="2:16" ht="18.600000000000001" thickTop="1" x14ac:dyDescent="0.35">
      <c r="B24" s="232" t="s">
        <v>17</v>
      </c>
      <c r="C24" s="186"/>
      <c r="D24" s="186"/>
      <c r="E24" s="186"/>
      <c r="F24" s="224"/>
      <c r="G24" s="226"/>
      <c r="H24" s="36"/>
      <c r="I24" s="36"/>
      <c r="J24" s="36"/>
      <c r="K24" s="81" t="str">
        <f>IF(J24=0,"",(K6-J24))</f>
        <v/>
      </c>
      <c r="L24" s="70" t="str">
        <f>IF(K24="","",IF(K24&gt;1,N24))</f>
        <v/>
      </c>
      <c r="M24" s="100" t="str">
        <f>IF(L24="","",IF(L24&gt;1,O24))</f>
        <v/>
      </c>
      <c r="N24" s="24">
        <v>70</v>
      </c>
      <c r="O24" s="104" t="e">
        <f>IF($M$25&lt;6,"děti",IF($M$25&lt;8,"kadetky ml",IF($M$25&lt;10,"kadetky st",IF($M$25&lt;12,"juniorky ml",IF($M$25&lt;15,"juniorky st","seniorky")))))</f>
        <v>#DIV/0!</v>
      </c>
      <c r="P24" s="1"/>
    </row>
    <row r="25" spans="2:16" ht="18.600000000000001" thickBot="1" x14ac:dyDescent="0.4">
      <c r="B25" s="233"/>
      <c r="C25" s="231"/>
      <c r="D25" s="231"/>
      <c r="E25" s="231"/>
      <c r="F25" s="225"/>
      <c r="G25" s="225"/>
      <c r="H25" s="37"/>
      <c r="I25" s="37"/>
      <c r="J25" s="37"/>
      <c r="K25" s="80" t="str">
        <f>IF(J25=0,"",(K6-J25))</f>
        <v/>
      </c>
      <c r="L25" s="68" t="str">
        <f>IF(K25="","",IF(K25&gt;1,N25))</f>
        <v/>
      </c>
      <c r="M25" s="99" t="e">
        <f>AVERAGE(K24:K25)</f>
        <v>#DIV/0!</v>
      </c>
      <c r="N25" s="24">
        <v>70</v>
      </c>
      <c r="O25" s="104"/>
      <c r="P25" s="1"/>
    </row>
    <row r="26" spans="2:16" ht="18.600000000000001" thickTop="1" x14ac:dyDescent="0.35">
      <c r="L26" s="40"/>
      <c r="M26" s="96"/>
      <c r="N26" s="1"/>
      <c r="O26" s="104"/>
      <c r="P26" s="1"/>
    </row>
  </sheetData>
  <sheetProtection password="CA20" sheet="1" selectLockedCells="1"/>
  <mergeCells count="53">
    <mergeCell ref="B1:M1"/>
    <mergeCell ref="B2:M2"/>
    <mergeCell ref="H4:J4"/>
    <mergeCell ref="K4:M4"/>
    <mergeCell ref="C6:E6"/>
    <mergeCell ref="H6:J6"/>
    <mergeCell ref="D4:F4"/>
    <mergeCell ref="B7:E7"/>
    <mergeCell ref="B8:B9"/>
    <mergeCell ref="C8:E8"/>
    <mergeCell ref="F8:F9"/>
    <mergeCell ref="G8:G9"/>
    <mergeCell ref="C9:E9"/>
    <mergeCell ref="B12:B13"/>
    <mergeCell ref="C12:E12"/>
    <mergeCell ref="F12:F13"/>
    <mergeCell ref="G12:G13"/>
    <mergeCell ref="C13:E13"/>
    <mergeCell ref="B10:B11"/>
    <mergeCell ref="C10:E10"/>
    <mergeCell ref="F10:F11"/>
    <mergeCell ref="G10:G11"/>
    <mergeCell ref="C11:E11"/>
    <mergeCell ref="B16:B17"/>
    <mergeCell ref="C16:E16"/>
    <mergeCell ref="F16:F17"/>
    <mergeCell ref="G16:G17"/>
    <mergeCell ref="C17:E17"/>
    <mergeCell ref="B14:B15"/>
    <mergeCell ref="C14:E14"/>
    <mergeCell ref="F14:F15"/>
    <mergeCell ref="G14:G15"/>
    <mergeCell ref="C15:E15"/>
    <mergeCell ref="B20:B21"/>
    <mergeCell ref="C20:E20"/>
    <mergeCell ref="F20:F21"/>
    <mergeCell ref="G20:G21"/>
    <mergeCell ref="C21:E21"/>
    <mergeCell ref="B18:B19"/>
    <mergeCell ref="C18:E18"/>
    <mergeCell ref="F18:F19"/>
    <mergeCell ref="G18:G19"/>
    <mergeCell ref="C19:E19"/>
    <mergeCell ref="B24:B25"/>
    <mergeCell ref="C24:E24"/>
    <mergeCell ref="F24:F25"/>
    <mergeCell ref="G24:G25"/>
    <mergeCell ref="C25:E25"/>
    <mergeCell ref="B22:B23"/>
    <mergeCell ref="C22:E22"/>
    <mergeCell ref="F22:F23"/>
    <mergeCell ref="G22:G23"/>
    <mergeCell ref="C23:E23"/>
  </mergeCells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9" tint="-0.249977111117893"/>
  </sheetPr>
  <dimension ref="A1:R26"/>
  <sheetViews>
    <sheetView zoomScaleNormal="100" workbookViewId="0">
      <selection activeCell="D4" sqref="D4:F4"/>
    </sheetView>
  </sheetViews>
  <sheetFormatPr defaultColWidth="9" defaultRowHeight="18" x14ac:dyDescent="0.35"/>
  <cols>
    <col min="1" max="1" width="1.69921875" style="152" customWidth="1"/>
    <col min="2" max="2" width="5.59765625" style="1" customWidth="1"/>
    <col min="3" max="3" width="9" style="1"/>
    <col min="4" max="4" width="13.59765625" style="1" customWidth="1"/>
    <col min="5" max="5" width="9" style="1"/>
    <col min="6" max="6" width="23.796875" style="1" customWidth="1"/>
    <col min="7" max="7" width="10" style="1" bestFit="1" customWidth="1"/>
    <col min="8" max="9" width="6.59765625" style="1" customWidth="1"/>
    <col min="10" max="10" width="8.59765625" style="1" customWidth="1"/>
    <col min="11" max="11" width="10.8984375" style="44" bestFit="1" customWidth="1"/>
    <col min="12" max="12" width="10" style="1" bestFit="1" customWidth="1"/>
    <col min="13" max="13" width="10.796875" style="40" customWidth="1"/>
    <col min="14" max="14" width="11.296875" style="96" customWidth="1"/>
    <col min="15" max="15" width="9" style="1"/>
    <col min="16" max="16" width="17.69921875" style="104" bestFit="1" customWidth="1"/>
    <col min="17" max="16384" width="9" style="1"/>
  </cols>
  <sheetData>
    <row r="1" spans="2:18" x14ac:dyDescent="0.35">
      <c r="B1" s="204" t="s">
        <v>95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93"/>
      <c r="O1" s="9"/>
      <c r="P1" s="101"/>
      <c r="Q1" s="9"/>
      <c r="R1" s="9"/>
    </row>
    <row r="2" spans="2:18" x14ac:dyDescent="0.35">
      <c r="B2" s="174" t="s">
        <v>87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94"/>
      <c r="O2" s="10"/>
      <c r="P2" s="102"/>
      <c r="Q2" s="10"/>
      <c r="R2" s="10"/>
    </row>
    <row r="3" spans="2:18" x14ac:dyDescent="0.35">
      <c r="B3" s="16"/>
      <c r="C3" s="16"/>
      <c r="D3" s="16"/>
      <c r="E3" s="16"/>
      <c r="F3" s="16"/>
      <c r="G3" s="16"/>
      <c r="H3" s="16"/>
      <c r="I3" s="16"/>
      <c r="J3" s="16"/>
      <c r="K3" s="42"/>
      <c r="L3" s="16"/>
      <c r="M3" s="30"/>
      <c r="N3" s="94"/>
      <c r="O3" s="10"/>
      <c r="P3" s="102"/>
      <c r="Q3" s="10"/>
      <c r="R3" s="10"/>
    </row>
    <row r="4" spans="2:18" x14ac:dyDescent="0.35">
      <c r="C4" s="105" t="s">
        <v>40</v>
      </c>
      <c r="D4" s="187"/>
      <c r="E4" s="206"/>
      <c r="F4" s="207"/>
      <c r="H4" s="223" t="s">
        <v>37</v>
      </c>
      <c r="I4" s="223"/>
      <c r="J4" s="223"/>
      <c r="K4" s="212">
        <f>SUM(L8:L25)</f>
        <v>0</v>
      </c>
      <c r="L4" s="213"/>
      <c r="M4" s="214"/>
      <c r="N4" s="95"/>
      <c r="O4" s="4"/>
      <c r="P4" s="103"/>
      <c r="Q4" s="4"/>
      <c r="R4" s="4"/>
    </row>
    <row r="5" spans="2:18" x14ac:dyDescent="0.35">
      <c r="B5" s="8"/>
      <c r="C5" s="8"/>
      <c r="D5" s="8"/>
      <c r="E5" s="4"/>
      <c r="F5" s="4"/>
      <c r="G5" s="4"/>
      <c r="H5" s="4"/>
      <c r="I5" s="4"/>
      <c r="J5" s="4"/>
      <c r="K5" s="43"/>
      <c r="L5" s="4"/>
      <c r="M5" s="38"/>
    </row>
    <row r="6" spans="2:18" x14ac:dyDescent="0.35">
      <c r="C6" s="217"/>
      <c r="D6" s="217"/>
      <c r="E6" s="217"/>
      <c r="F6" s="111"/>
      <c r="G6" s="111"/>
      <c r="H6" s="222" t="s">
        <v>46</v>
      </c>
      <c r="I6" s="198"/>
      <c r="J6" s="198"/>
      <c r="K6" s="78">
        <v>2016</v>
      </c>
      <c r="L6" s="29"/>
      <c r="M6" s="96"/>
      <c r="N6" s="1"/>
      <c r="O6" s="104"/>
      <c r="P6" s="1"/>
    </row>
    <row r="7" spans="2:18" x14ac:dyDescent="0.35">
      <c r="B7" s="198" t="s">
        <v>3</v>
      </c>
      <c r="C7" s="198"/>
      <c r="D7" s="198"/>
      <c r="E7" s="199"/>
      <c r="F7" s="7" t="s">
        <v>41</v>
      </c>
      <c r="G7" s="115" t="s">
        <v>48</v>
      </c>
      <c r="H7" s="7" t="s">
        <v>6</v>
      </c>
      <c r="I7" s="7" t="s">
        <v>7</v>
      </c>
      <c r="J7" s="7" t="s">
        <v>8</v>
      </c>
      <c r="K7" s="25" t="s">
        <v>36</v>
      </c>
      <c r="L7" s="39" t="s">
        <v>35</v>
      </c>
      <c r="M7" s="97" t="s">
        <v>44</v>
      </c>
      <c r="N7" s="13"/>
      <c r="O7" s="104"/>
      <c r="P7" s="1"/>
    </row>
    <row r="8" spans="2:18" x14ac:dyDescent="0.35">
      <c r="B8" s="239" t="s">
        <v>9</v>
      </c>
      <c r="C8" s="172"/>
      <c r="D8" s="172"/>
      <c r="E8" s="172"/>
      <c r="F8" s="227"/>
      <c r="G8" s="235"/>
      <c r="H8" s="36"/>
      <c r="I8" s="36"/>
      <c r="J8" s="36"/>
      <c r="K8" s="64" t="str">
        <f>IF(J8=0,"",(K6-J8))</f>
        <v/>
      </c>
      <c r="L8" s="66" t="str">
        <f t="shared" ref="L8:L21" si="0">IF(K8="","",IF(K8&gt;1,N8))</f>
        <v/>
      </c>
      <c r="M8" s="98" t="str">
        <f>IF(L8="","",IF(L8&gt;1,O8))</f>
        <v/>
      </c>
      <c r="N8" s="24">
        <v>70</v>
      </c>
      <c r="O8" s="104" t="e">
        <f>IF($M$9&lt;6,"děti",IF($M$9&lt;8,"kadetky ml",IF($M$9&lt;10,"kadetky st",IF($M$9&lt;12,"juniorky ml",IF($M$9&lt;15,"juniorky st","seniorky")))))</f>
        <v>#DIV/0!</v>
      </c>
      <c r="P8" s="1"/>
    </row>
    <row r="9" spans="2:18" ht="18.600000000000001" thickBot="1" x14ac:dyDescent="0.4">
      <c r="B9" s="233"/>
      <c r="C9" s="237"/>
      <c r="D9" s="237"/>
      <c r="E9" s="237"/>
      <c r="F9" s="225"/>
      <c r="G9" s="236"/>
      <c r="H9" s="37"/>
      <c r="I9" s="37"/>
      <c r="J9" s="37"/>
      <c r="K9" s="67" t="str">
        <f>IF(J9=0,"",(K6-J9))</f>
        <v/>
      </c>
      <c r="L9" s="68" t="str">
        <f t="shared" si="0"/>
        <v/>
      </c>
      <c r="M9" s="99" t="e">
        <f>AVERAGE(K8:K9)</f>
        <v>#DIV/0!</v>
      </c>
      <c r="N9" s="24">
        <v>70</v>
      </c>
      <c r="O9" s="104"/>
      <c r="P9" s="1"/>
    </row>
    <row r="10" spans="2:18" ht="18.600000000000001" thickTop="1" x14ac:dyDescent="0.35">
      <c r="B10" s="232" t="s">
        <v>10</v>
      </c>
      <c r="C10" s="238"/>
      <c r="D10" s="238"/>
      <c r="E10" s="238"/>
      <c r="F10" s="224"/>
      <c r="G10" s="235"/>
      <c r="H10" s="36"/>
      <c r="I10" s="36"/>
      <c r="J10" s="36"/>
      <c r="K10" s="64" t="str">
        <f>IF(J10=0,"",(K6-J10))</f>
        <v/>
      </c>
      <c r="L10" s="69" t="str">
        <f t="shared" si="0"/>
        <v/>
      </c>
      <c r="M10" s="100" t="str">
        <f>IF(L10="","",IF(L10&gt;1,O10))</f>
        <v/>
      </c>
      <c r="N10" s="24">
        <v>70</v>
      </c>
      <c r="O10" s="104" t="e">
        <f>IF($M$11&lt;6,"děti",IF($M$11&lt;8,"kadetky ml",IF($M$11&lt;10,"kadetky st",IF($M$11&lt;12,"juniorky ml",IF($M$11&lt;15,"juniorky st","seniorky")))))</f>
        <v>#DIV/0!</v>
      </c>
      <c r="P10" s="1"/>
    </row>
    <row r="11" spans="2:18" ht="18.600000000000001" thickBot="1" x14ac:dyDescent="0.4">
      <c r="B11" s="233"/>
      <c r="C11" s="237"/>
      <c r="D11" s="237"/>
      <c r="E11" s="237"/>
      <c r="F11" s="225"/>
      <c r="G11" s="236"/>
      <c r="H11" s="37"/>
      <c r="I11" s="37"/>
      <c r="J11" s="37"/>
      <c r="K11" s="67" t="str">
        <f>IF(J11=0,"",(K6-J11))</f>
        <v/>
      </c>
      <c r="L11" s="68" t="str">
        <f t="shared" si="0"/>
        <v/>
      </c>
      <c r="M11" s="99" t="e">
        <f>AVERAGE(K10:K11)</f>
        <v>#DIV/0!</v>
      </c>
      <c r="N11" s="24">
        <v>70</v>
      </c>
      <c r="O11" s="104"/>
      <c r="P11" s="1"/>
    </row>
    <row r="12" spans="2:18" ht="18.600000000000001" thickTop="1" x14ac:dyDescent="0.35">
      <c r="B12" s="232" t="s">
        <v>11</v>
      </c>
      <c r="C12" s="238"/>
      <c r="D12" s="238"/>
      <c r="E12" s="238"/>
      <c r="F12" s="227"/>
      <c r="G12" s="235"/>
      <c r="H12" s="36"/>
      <c r="I12" s="36"/>
      <c r="J12" s="36"/>
      <c r="K12" s="64" t="str">
        <f>IF(J12=0,"",(K6-J12))</f>
        <v/>
      </c>
      <c r="L12" s="70" t="str">
        <f t="shared" si="0"/>
        <v/>
      </c>
      <c r="M12" s="100" t="str">
        <f>IF(L12="","",IF(L12&gt;1,O12))</f>
        <v/>
      </c>
      <c r="N12" s="24">
        <v>70</v>
      </c>
      <c r="O12" s="104" t="e">
        <f>IF($M$13&lt;6,"děti",IF($M$13&lt;8,"kadetky ml",IF($M$13&lt;10,"kadetky st",IF($M$13&lt;12,"juniorky ml",IF($M$13&lt;15,"juniorky st","seniorky")))))</f>
        <v>#DIV/0!</v>
      </c>
      <c r="P12" s="1"/>
    </row>
    <row r="13" spans="2:18" ht="18.600000000000001" thickBot="1" x14ac:dyDescent="0.4">
      <c r="B13" s="233"/>
      <c r="C13" s="237"/>
      <c r="D13" s="237"/>
      <c r="E13" s="237"/>
      <c r="F13" s="225"/>
      <c r="G13" s="236"/>
      <c r="H13" s="37"/>
      <c r="I13" s="37"/>
      <c r="J13" s="37"/>
      <c r="K13" s="67" t="str">
        <f>IF(J13=0,"",(K6-J13))</f>
        <v/>
      </c>
      <c r="L13" s="68" t="str">
        <f t="shared" si="0"/>
        <v/>
      </c>
      <c r="M13" s="99" t="e">
        <f>AVERAGE(K12:K13)</f>
        <v>#DIV/0!</v>
      </c>
      <c r="N13" s="24">
        <v>70</v>
      </c>
      <c r="O13" s="104"/>
      <c r="P13" s="1"/>
    </row>
    <row r="14" spans="2:18" ht="18.600000000000001" thickTop="1" x14ac:dyDescent="0.35">
      <c r="B14" s="232" t="s">
        <v>12</v>
      </c>
      <c r="C14" s="238"/>
      <c r="D14" s="238"/>
      <c r="E14" s="238"/>
      <c r="F14" s="224"/>
      <c r="G14" s="235"/>
      <c r="H14" s="36"/>
      <c r="I14" s="36"/>
      <c r="J14" s="36"/>
      <c r="K14" s="64" t="str">
        <f>IF(J14=0,"",(K6-J14))</f>
        <v/>
      </c>
      <c r="L14" s="70" t="str">
        <f t="shared" si="0"/>
        <v/>
      </c>
      <c r="M14" s="100" t="str">
        <f>IF(L14="","",IF(L14&gt;1,O14))</f>
        <v/>
      </c>
      <c r="N14" s="24">
        <v>70</v>
      </c>
      <c r="O14" s="104" t="e">
        <f>IF($M$15&lt;6,"děti",IF($M$15&lt;8,"kadetky ml",IF($M$15&lt;10,"kadetky st",IF($M$15&lt;12,"juniorky ml",IF($M$15&lt;15,"juniorky st","seniorky")))))</f>
        <v>#DIV/0!</v>
      </c>
      <c r="P14" s="1"/>
    </row>
    <row r="15" spans="2:18" ht="18.600000000000001" thickBot="1" x14ac:dyDescent="0.4">
      <c r="B15" s="233"/>
      <c r="C15" s="237"/>
      <c r="D15" s="237"/>
      <c r="E15" s="237"/>
      <c r="F15" s="225"/>
      <c r="G15" s="236"/>
      <c r="H15" s="37"/>
      <c r="I15" s="37"/>
      <c r="J15" s="37"/>
      <c r="K15" s="67" t="str">
        <f>IF(J15=0,"",(K6-J15))</f>
        <v/>
      </c>
      <c r="L15" s="68" t="str">
        <f t="shared" si="0"/>
        <v/>
      </c>
      <c r="M15" s="99" t="e">
        <f>AVERAGE(K14:K15)</f>
        <v>#DIV/0!</v>
      </c>
      <c r="N15" s="24">
        <v>70</v>
      </c>
      <c r="O15" s="104"/>
      <c r="P15" s="1"/>
    </row>
    <row r="16" spans="2:18" ht="18.600000000000001" thickTop="1" x14ac:dyDescent="0.35">
      <c r="B16" s="232" t="s">
        <v>13</v>
      </c>
      <c r="C16" s="238"/>
      <c r="D16" s="238"/>
      <c r="E16" s="238"/>
      <c r="F16" s="227"/>
      <c r="G16" s="235"/>
      <c r="H16" s="36"/>
      <c r="I16" s="36"/>
      <c r="J16" s="36"/>
      <c r="K16" s="64" t="str">
        <f>IF(J16=0,"",(K6-J16))</f>
        <v/>
      </c>
      <c r="L16" s="70" t="str">
        <f t="shared" si="0"/>
        <v/>
      </c>
      <c r="M16" s="100" t="str">
        <f>IF(L16="","",IF(L16&gt;1,O16))</f>
        <v/>
      </c>
      <c r="N16" s="24">
        <v>70</v>
      </c>
      <c r="O16" s="104" t="e">
        <f>IF($M$17&lt;6,"děti",IF($M$17&lt;8,"kadetky ml",IF($M$17&lt;10,"kadetky st",IF($M$17&lt;12,"juniorky ml",IF($M$17&lt;15,"juniorky st","seniorky")))))</f>
        <v>#DIV/0!</v>
      </c>
      <c r="P16" s="1"/>
    </row>
    <row r="17" spans="2:16" ht="18.600000000000001" thickBot="1" x14ac:dyDescent="0.4">
      <c r="B17" s="233"/>
      <c r="C17" s="237"/>
      <c r="D17" s="237"/>
      <c r="E17" s="237"/>
      <c r="F17" s="225"/>
      <c r="G17" s="236"/>
      <c r="H17" s="37"/>
      <c r="I17" s="37"/>
      <c r="J17" s="37"/>
      <c r="K17" s="67" t="str">
        <f>IF(J17=0,"",(K6-J17))</f>
        <v/>
      </c>
      <c r="L17" s="68" t="str">
        <f t="shared" si="0"/>
        <v/>
      </c>
      <c r="M17" s="99" t="e">
        <f>AVERAGE(K16:K17)</f>
        <v>#DIV/0!</v>
      </c>
      <c r="N17" s="24">
        <v>70</v>
      </c>
      <c r="O17" s="104"/>
      <c r="P17" s="1"/>
    </row>
    <row r="18" spans="2:16" ht="18.600000000000001" thickTop="1" x14ac:dyDescent="0.35">
      <c r="B18" s="232" t="s">
        <v>14</v>
      </c>
      <c r="C18" s="238"/>
      <c r="D18" s="238"/>
      <c r="E18" s="238"/>
      <c r="F18" s="224"/>
      <c r="G18" s="235"/>
      <c r="H18" s="36"/>
      <c r="I18" s="36"/>
      <c r="J18" s="36"/>
      <c r="K18" s="64" t="str">
        <f>IF(J18=0,"",(K6-J18))</f>
        <v/>
      </c>
      <c r="L18" s="70" t="str">
        <f t="shared" si="0"/>
        <v/>
      </c>
      <c r="M18" s="100" t="str">
        <f>IF(L18="","",IF(L18&gt;1,O18))</f>
        <v/>
      </c>
      <c r="N18" s="24">
        <v>70</v>
      </c>
      <c r="O18" s="104" t="e">
        <f>IF($M$19&lt;6,"děti",IF($M$19&lt;8,"kadetky ml",IF($M$19&lt;10,"kadetky st",IF($M$19&lt;12,"juniorky ml",IF($M$19&lt;15,"juniorky st","seniorky")))))</f>
        <v>#DIV/0!</v>
      </c>
      <c r="P18" s="1"/>
    </row>
    <row r="19" spans="2:16" ht="18.600000000000001" thickBot="1" x14ac:dyDescent="0.4">
      <c r="B19" s="233"/>
      <c r="C19" s="237"/>
      <c r="D19" s="237"/>
      <c r="E19" s="237"/>
      <c r="F19" s="225"/>
      <c r="G19" s="236"/>
      <c r="H19" s="37"/>
      <c r="I19" s="37"/>
      <c r="J19" s="37"/>
      <c r="K19" s="67" t="str">
        <f>IF(J19=0,"",(K6-J19))</f>
        <v/>
      </c>
      <c r="L19" s="68" t="str">
        <f t="shared" si="0"/>
        <v/>
      </c>
      <c r="M19" s="99" t="e">
        <f>AVERAGE(K18:K19)</f>
        <v>#DIV/0!</v>
      </c>
      <c r="N19" s="24">
        <v>70</v>
      </c>
      <c r="O19" s="104"/>
      <c r="P19" s="1"/>
    </row>
    <row r="20" spans="2:16" ht="18.600000000000001" thickTop="1" x14ac:dyDescent="0.35">
      <c r="B20" s="232" t="s">
        <v>15</v>
      </c>
      <c r="C20" s="238"/>
      <c r="D20" s="238"/>
      <c r="E20" s="238"/>
      <c r="F20" s="227"/>
      <c r="G20" s="235"/>
      <c r="H20" s="36"/>
      <c r="I20" s="36"/>
      <c r="J20" s="36"/>
      <c r="K20" s="64" t="str">
        <f>IF(J20=0,"",(K6-J20))</f>
        <v/>
      </c>
      <c r="L20" s="70" t="str">
        <f t="shared" si="0"/>
        <v/>
      </c>
      <c r="M20" s="100" t="str">
        <f>IF(L20="","",IF(L20&gt;1,O20))</f>
        <v/>
      </c>
      <c r="N20" s="24">
        <v>70</v>
      </c>
      <c r="O20" s="104" t="e">
        <f>IF($M$21&lt;6,"děti",IF($M$21&lt;8,"kadetky ml",IF($M$21&lt;10,"kadetky st",IF($M$21&lt;12,"juniorky ml",IF($M$21&lt;15,"juniorky st","seniorky")))))</f>
        <v>#DIV/0!</v>
      </c>
      <c r="P20" s="1"/>
    </row>
    <row r="21" spans="2:16" ht="18.600000000000001" thickBot="1" x14ac:dyDescent="0.4">
      <c r="B21" s="233"/>
      <c r="C21" s="237"/>
      <c r="D21" s="237"/>
      <c r="E21" s="237"/>
      <c r="F21" s="225"/>
      <c r="G21" s="236"/>
      <c r="H21" s="37"/>
      <c r="I21" s="37"/>
      <c r="J21" s="37"/>
      <c r="K21" s="67" t="str">
        <f>IF(J21=0,"",(K6-J21))</f>
        <v/>
      </c>
      <c r="L21" s="68" t="str">
        <f t="shared" si="0"/>
        <v/>
      </c>
      <c r="M21" s="99" t="e">
        <f>AVERAGE(K20:K21)</f>
        <v>#DIV/0!</v>
      </c>
      <c r="N21" s="24">
        <v>70</v>
      </c>
      <c r="O21" s="104"/>
      <c r="P21" s="1"/>
    </row>
    <row r="22" spans="2:16" ht="18.600000000000001" thickTop="1" x14ac:dyDescent="0.35">
      <c r="B22" s="232" t="s">
        <v>16</v>
      </c>
      <c r="C22" s="238"/>
      <c r="D22" s="238"/>
      <c r="E22" s="238"/>
      <c r="F22" s="224"/>
      <c r="G22" s="235"/>
      <c r="H22" s="36"/>
      <c r="I22" s="36"/>
      <c r="J22" s="36"/>
      <c r="K22" s="64" t="str">
        <f>IF(J22=0,"",(K6-J22))</f>
        <v/>
      </c>
      <c r="L22" s="70" t="str">
        <f>IF(K22="","",IF(K22&gt;1,N22))</f>
        <v/>
      </c>
      <c r="M22" s="100" t="str">
        <f>IF(L22="","",IF(L22&gt;1,O22))</f>
        <v/>
      </c>
      <c r="N22" s="24">
        <v>70</v>
      </c>
      <c r="O22" s="104" t="e">
        <f>IF($M$23&lt;6,"děti",IF($M$23&lt;8,"kadetky ml",IF($M$23&lt;10,"kadetky st",IF($M$23&lt;12,"juniorky ml",IF($M$23&lt;15,"juniorky st","seniorky")))))</f>
        <v>#DIV/0!</v>
      </c>
      <c r="P22" s="1"/>
    </row>
    <row r="23" spans="2:16" ht="18.600000000000001" thickBot="1" x14ac:dyDescent="0.4">
      <c r="B23" s="233"/>
      <c r="C23" s="237"/>
      <c r="D23" s="237"/>
      <c r="E23" s="237"/>
      <c r="F23" s="225"/>
      <c r="G23" s="236"/>
      <c r="H23" s="37"/>
      <c r="I23" s="37"/>
      <c r="J23" s="37"/>
      <c r="K23" s="67" t="str">
        <f>IF(J23=0,"",(K6-J23))</f>
        <v/>
      </c>
      <c r="L23" s="68" t="str">
        <f>IF(K23="","",IF(K23&gt;1,N23))</f>
        <v/>
      </c>
      <c r="M23" s="99" t="e">
        <f>AVERAGE(K22:K23)</f>
        <v>#DIV/0!</v>
      </c>
      <c r="N23" s="24">
        <v>70</v>
      </c>
      <c r="O23" s="104"/>
      <c r="P23" s="1"/>
    </row>
    <row r="24" spans="2:16" ht="18.600000000000001" thickTop="1" x14ac:dyDescent="0.35">
      <c r="B24" s="232" t="s">
        <v>17</v>
      </c>
      <c r="C24" s="238"/>
      <c r="D24" s="238"/>
      <c r="E24" s="238"/>
      <c r="F24" s="224"/>
      <c r="G24" s="235"/>
      <c r="H24" s="36"/>
      <c r="I24" s="36"/>
      <c r="J24" s="36"/>
      <c r="K24" s="64" t="str">
        <f>IF(J24=0,"",(K6-J24))</f>
        <v/>
      </c>
      <c r="L24" s="70" t="str">
        <f>IF(K24="","",IF(K24&gt;1,N24))</f>
        <v/>
      </c>
      <c r="M24" s="100" t="str">
        <f>IF(L24="","",IF(L24&gt;1,O24))</f>
        <v/>
      </c>
      <c r="N24" s="24">
        <v>70</v>
      </c>
      <c r="O24" s="104" t="e">
        <f>IF($M$25&lt;6,"děti",IF($M$25&lt;8,"kadetky ml",IF($M$25&lt;10,"kadetky st",IF($M$25&lt;12,"juniorky ml",IF($M$25&lt;15,"juniorky st","seniorky")))))</f>
        <v>#DIV/0!</v>
      </c>
      <c r="P24" s="1"/>
    </row>
    <row r="25" spans="2:16" ht="18.600000000000001" thickBot="1" x14ac:dyDescent="0.4">
      <c r="B25" s="233"/>
      <c r="C25" s="237"/>
      <c r="D25" s="237"/>
      <c r="E25" s="237"/>
      <c r="F25" s="225"/>
      <c r="G25" s="236"/>
      <c r="H25" s="37"/>
      <c r="I25" s="37"/>
      <c r="J25" s="37"/>
      <c r="K25" s="67" t="str">
        <f>IF(J25=0,"",(K6-J25))</f>
        <v/>
      </c>
      <c r="L25" s="68" t="str">
        <f>IF(K25="","",IF(K25&gt;1,N25))</f>
        <v/>
      </c>
      <c r="M25" s="99" t="e">
        <f>AVERAGE(K24:K25)</f>
        <v>#DIV/0!</v>
      </c>
      <c r="N25" s="24">
        <v>70</v>
      </c>
      <c r="O25" s="104"/>
      <c r="P25" s="1"/>
    </row>
    <row r="26" spans="2:16" ht="18.600000000000001" thickTop="1" x14ac:dyDescent="0.35">
      <c r="G26" s="44"/>
      <c r="K26" s="1"/>
      <c r="L26" s="40"/>
      <c r="M26" s="96"/>
      <c r="N26" s="1"/>
      <c r="O26" s="104"/>
      <c r="P26" s="1"/>
    </row>
  </sheetData>
  <sheetProtection password="CA20" sheet="1" selectLockedCells="1"/>
  <mergeCells count="53">
    <mergeCell ref="D4:F4"/>
    <mergeCell ref="C16:E16"/>
    <mergeCell ref="C17:E17"/>
    <mergeCell ref="C22:E22"/>
    <mergeCell ref="B18:B19"/>
    <mergeCell ref="C18:E18"/>
    <mergeCell ref="C19:E19"/>
    <mergeCell ref="B20:B21"/>
    <mergeCell ref="C20:E20"/>
    <mergeCell ref="C21:E21"/>
    <mergeCell ref="C11:E11"/>
    <mergeCell ref="B24:B25"/>
    <mergeCell ref="C24:E24"/>
    <mergeCell ref="C25:E25"/>
    <mergeCell ref="B7:E7"/>
    <mergeCell ref="B8:B9"/>
    <mergeCell ref="C8:E8"/>
    <mergeCell ref="C9:E9"/>
    <mergeCell ref="B12:B13"/>
    <mergeCell ref="C12:E12"/>
    <mergeCell ref="C13:E13"/>
    <mergeCell ref="B14:B15"/>
    <mergeCell ref="C14:E14"/>
    <mergeCell ref="C15:E15"/>
    <mergeCell ref="B22:B23"/>
    <mergeCell ref="B16:B17"/>
    <mergeCell ref="B1:M1"/>
    <mergeCell ref="B2:M2"/>
    <mergeCell ref="H4:J4"/>
    <mergeCell ref="K4:M4"/>
    <mergeCell ref="C23:E23"/>
    <mergeCell ref="C6:E6"/>
    <mergeCell ref="H6:J6"/>
    <mergeCell ref="F22:F23"/>
    <mergeCell ref="G10:G11"/>
    <mergeCell ref="G12:G13"/>
    <mergeCell ref="G14:G15"/>
    <mergeCell ref="G16:G17"/>
    <mergeCell ref="G18:G19"/>
    <mergeCell ref="G20:G21"/>
    <mergeCell ref="B10:B11"/>
    <mergeCell ref="C10:E10"/>
    <mergeCell ref="F24:F25"/>
    <mergeCell ref="G22:G23"/>
    <mergeCell ref="G24:G25"/>
    <mergeCell ref="F8:F9"/>
    <mergeCell ref="F10:F11"/>
    <mergeCell ref="F12:F13"/>
    <mergeCell ref="F14:F15"/>
    <mergeCell ref="F16:F17"/>
    <mergeCell ref="F18:F19"/>
    <mergeCell ref="F20:F21"/>
    <mergeCell ref="G8:G9"/>
  </mergeCells>
  <phoneticPr fontId="10" type="noConversion"/>
  <pageMargins left="0.39370078740157483" right="0.39370078740157483" top="0.74803149606299213" bottom="0.74803149606299213" header="0.31496062992125984" footer="0.31496062992125984"/>
  <pageSetup paperSize="9" orientation="landscape" r:id="rId1"/>
  <headerFooter alignWithMargins="0"/>
  <ignoredErrors>
    <ignoredError sqref="O8 O10 O12 O14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39"/>
  <sheetViews>
    <sheetView zoomScaleNormal="100" workbookViewId="0">
      <selection activeCell="E4" sqref="E4:J4"/>
    </sheetView>
  </sheetViews>
  <sheetFormatPr defaultColWidth="9" defaultRowHeight="18" x14ac:dyDescent="0.35"/>
  <cols>
    <col min="1" max="1" width="1.69921875" style="152" customWidth="1"/>
    <col min="2" max="2" width="5.59765625" style="1" customWidth="1"/>
    <col min="3" max="3" width="9" style="1"/>
    <col min="4" max="4" width="13.59765625" style="1" customWidth="1"/>
    <col min="5" max="5" width="9" style="1"/>
    <col min="6" max="6" width="10" style="1" bestFit="1" customWidth="1"/>
    <col min="7" max="7" width="6.59765625" style="1" customWidth="1"/>
    <col min="8" max="8" width="8.59765625" style="1" customWidth="1"/>
    <col min="9" max="9" width="6.59765625" style="1" customWidth="1"/>
    <col min="10" max="10" width="10.5" style="6" bestFit="1" customWidth="1"/>
    <col min="11" max="16384" width="9" style="1"/>
  </cols>
  <sheetData>
    <row r="1" spans="2:10" x14ac:dyDescent="0.35">
      <c r="B1" s="204" t="s">
        <v>96</v>
      </c>
      <c r="C1" s="216"/>
      <c r="D1" s="216"/>
      <c r="E1" s="216"/>
      <c r="F1" s="216"/>
      <c r="G1" s="216"/>
      <c r="H1" s="216"/>
      <c r="I1" s="216"/>
      <c r="J1" s="216"/>
    </row>
    <row r="2" spans="2:10" x14ac:dyDescent="0.35">
      <c r="B2" s="174" t="s">
        <v>87</v>
      </c>
      <c r="C2" s="174"/>
      <c r="D2" s="174"/>
      <c r="E2" s="174"/>
      <c r="F2" s="174"/>
      <c r="G2" s="174"/>
      <c r="H2" s="174"/>
      <c r="I2" s="174"/>
      <c r="J2" s="174"/>
    </row>
    <row r="3" spans="2:10" x14ac:dyDescent="0.35">
      <c r="B3" s="16"/>
      <c r="C3" s="16"/>
      <c r="D3" s="16"/>
      <c r="E3" s="16"/>
      <c r="F3" s="16"/>
      <c r="G3" s="16"/>
      <c r="H3" s="16"/>
      <c r="I3" s="16"/>
      <c r="J3" s="16"/>
    </row>
    <row r="4" spans="2:10" x14ac:dyDescent="0.35">
      <c r="B4" s="73" t="s">
        <v>41</v>
      </c>
      <c r="C4" s="73"/>
      <c r="D4" s="73"/>
      <c r="E4" s="187"/>
      <c r="F4" s="188"/>
      <c r="G4" s="188"/>
      <c r="H4" s="188"/>
      <c r="I4" s="188"/>
      <c r="J4" s="189"/>
    </row>
    <row r="5" spans="2:10" x14ac:dyDescent="0.35">
      <c r="B5" s="74" t="s">
        <v>40</v>
      </c>
      <c r="C5" s="75"/>
      <c r="D5" s="76"/>
      <c r="E5" s="145"/>
      <c r="F5" s="143"/>
      <c r="G5" s="143"/>
      <c r="H5" s="143"/>
      <c r="I5" s="143"/>
      <c r="J5" s="144"/>
    </row>
    <row r="6" spans="2:10" x14ac:dyDescent="0.35">
      <c r="B6" s="192" t="s">
        <v>70</v>
      </c>
      <c r="C6" s="193"/>
      <c r="D6" s="194"/>
      <c r="E6" s="190"/>
      <c r="F6" s="190"/>
      <c r="G6" s="190"/>
      <c r="H6" s="190"/>
      <c r="I6" s="190"/>
      <c r="J6" s="191"/>
    </row>
    <row r="7" spans="2:10" x14ac:dyDescent="0.35">
      <c r="B7" s="2"/>
      <c r="C7" s="2"/>
      <c r="D7" s="2"/>
      <c r="E7" s="3"/>
      <c r="F7" s="3"/>
      <c r="G7" s="3"/>
      <c r="H7" s="3"/>
      <c r="I7" s="3"/>
      <c r="J7" s="3"/>
    </row>
    <row r="8" spans="2:10" x14ac:dyDescent="0.35">
      <c r="B8" s="2"/>
      <c r="C8" s="2"/>
      <c r="D8" s="2"/>
      <c r="E8" s="3"/>
      <c r="F8" s="3"/>
      <c r="G8" s="3"/>
      <c r="H8" s="3"/>
      <c r="I8" s="3"/>
      <c r="J8" s="3"/>
    </row>
    <row r="9" spans="2:10" x14ac:dyDescent="0.35">
      <c r="B9" s="200" t="s">
        <v>37</v>
      </c>
      <c r="C9" s="200"/>
      <c r="D9" s="200"/>
      <c r="E9" s="200"/>
      <c r="F9" s="201">
        <f>SUM(F14:F38)</f>
        <v>0</v>
      </c>
      <c r="G9" s="201"/>
      <c r="H9" s="201"/>
      <c r="J9" s="1"/>
    </row>
    <row r="10" spans="2:10" x14ac:dyDescent="0.35">
      <c r="B10" s="19"/>
      <c r="C10" s="19"/>
      <c r="D10" s="19"/>
      <c r="E10" s="19"/>
      <c r="F10" s="20"/>
      <c r="G10" s="20"/>
      <c r="H10" s="4"/>
      <c r="J10" s="1"/>
    </row>
    <row r="11" spans="2:10" x14ac:dyDescent="0.35">
      <c r="B11" s="15"/>
      <c r="C11" s="15"/>
      <c r="D11" s="15"/>
      <c r="E11" s="15"/>
      <c r="H11" s="14"/>
      <c r="I11" s="14"/>
      <c r="J11" s="4"/>
    </row>
    <row r="12" spans="2:10" x14ac:dyDescent="0.35">
      <c r="F12" s="78">
        <v>2016</v>
      </c>
      <c r="G12" s="6"/>
      <c r="J12" s="1"/>
    </row>
    <row r="13" spans="2:10" x14ac:dyDescent="0.35">
      <c r="B13" s="198" t="s">
        <v>3</v>
      </c>
      <c r="C13" s="198"/>
      <c r="D13" s="198"/>
      <c r="E13" s="199"/>
      <c r="F13" s="23" t="s">
        <v>35</v>
      </c>
      <c r="J13" s="1"/>
    </row>
    <row r="14" spans="2:10" x14ac:dyDescent="0.35">
      <c r="B14" s="5" t="s">
        <v>9</v>
      </c>
      <c r="C14" s="186"/>
      <c r="D14" s="186"/>
      <c r="E14" s="186"/>
      <c r="F14" s="62" t="str">
        <f>IF(C14="","",IF(C14&gt;1,G14))</f>
        <v/>
      </c>
      <c r="G14" s="24">
        <v>70</v>
      </c>
      <c r="J14" s="1"/>
    </row>
    <row r="15" spans="2:10" x14ac:dyDescent="0.35">
      <c r="B15" s="5" t="s">
        <v>10</v>
      </c>
      <c r="C15" s="186"/>
      <c r="D15" s="186"/>
      <c r="E15" s="186"/>
      <c r="F15" s="62" t="str">
        <f t="shared" ref="F15:F38" si="0">IF(C15="","",IF(C15&gt;1,G15))</f>
        <v/>
      </c>
      <c r="G15" s="24">
        <v>70</v>
      </c>
      <c r="J15" s="1"/>
    </row>
    <row r="16" spans="2:10" x14ac:dyDescent="0.35">
      <c r="B16" s="5" t="s">
        <v>11</v>
      </c>
      <c r="C16" s="186"/>
      <c r="D16" s="186"/>
      <c r="E16" s="186"/>
      <c r="F16" s="62" t="str">
        <f t="shared" si="0"/>
        <v/>
      </c>
      <c r="G16" s="24">
        <v>70</v>
      </c>
      <c r="J16" s="1"/>
    </row>
    <row r="17" spans="2:10" x14ac:dyDescent="0.35">
      <c r="B17" s="5" t="s">
        <v>12</v>
      </c>
      <c r="C17" s="186"/>
      <c r="D17" s="186"/>
      <c r="E17" s="186"/>
      <c r="F17" s="62" t="str">
        <f t="shared" si="0"/>
        <v/>
      </c>
      <c r="G17" s="24">
        <v>70</v>
      </c>
      <c r="J17" s="1"/>
    </row>
    <row r="18" spans="2:10" x14ac:dyDescent="0.35">
      <c r="B18" s="5" t="s">
        <v>13</v>
      </c>
      <c r="C18" s="186"/>
      <c r="D18" s="186"/>
      <c r="E18" s="186"/>
      <c r="F18" s="62" t="str">
        <f t="shared" si="0"/>
        <v/>
      </c>
      <c r="G18" s="24">
        <v>70</v>
      </c>
      <c r="J18" s="1"/>
    </row>
    <row r="19" spans="2:10" x14ac:dyDescent="0.35">
      <c r="B19" s="5" t="s">
        <v>14</v>
      </c>
      <c r="C19" s="186"/>
      <c r="D19" s="186"/>
      <c r="E19" s="186"/>
      <c r="F19" s="62" t="str">
        <f t="shared" si="0"/>
        <v/>
      </c>
      <c r="G19" s="24">
        <v>70</v>
      </c>
      <c r="J19" s="1"/>
    </row>
    <row r="20" spans="2:10" x14ac:dyDescent="0.35">
      <c r="B20" s="5" t="s">
        <v>15</v>
      </c>
      <c r="C20" s="186"/>
      <c r="D20" s="186"/>
      <c r="E20" s="186"/>
      <c r="F20" s="62" t="str">
        <f t="shared" si="0"/>
        <v/>
      </c>
      <c r="G20" s="24">
        <v>70</v>
      </c>
      <c r="J20" s="1"/>
    </row>
    <row r="21" spans="2:10" x14ac:dyDescent="0.35">
      <c r="B21" s="5" t="s">
        <v>16</v>
      </c>
      <c r="C21" s="186"/>
      <c r="D21" s="186"/>
      <c r="E21" s="186"/>
      <c r="F21" s="62" t="str">
        <f t="shared" si="0"/>
        <v/>
      </c>
      <c r="G21" s="24">
        <v>70</v>
      </c>
      <c r="J21" s="1"/>
    </row>
    <row r="22" spans="2:10" x14ac:dyDescent="0.35">
      <c r="B22" s="5" t="s">
        <v>17</v>
      </c>
      <c r="C22" s="186"/>
      <c r="D22" s="186"/>
      <c r="E22" s="186"/>
      <c r="F22" s="62" t="str">
        <f t="shared" si="0"/>
        <v/>
      </c>
      <c r="G22" s="24">
        <v>70</v>
      </c>
      <c r="J22" s="1"/>
    </row>
    <row r="23" spans="2:10" x14ac:dyDescent="0.35">
      <c r="B23" s="5" t="s">
        <v>18</v>
      </c>
      <c r="C23" s="186"/>
      <c r="D23" s="186"/>
      <c r="E23" s="186"/>
      <c r="F23" s="62" t="str">
        <f t="shared" si="0"/>
        <v/>
      </c>
      <c r="G23" s="24">
        <v>70</v>
      </c>
      <c r="J23" s="1"/>
    </row>
    <row r="24" spans="2:10" x14ac:dyDescent="0.35">
      <c r="B24" s="5" t="s">
        <v>19</v>
      </c>
      <c r="C24" s="186"/>
      <c r="D24" s="186"/>
      <c r="E24" s="186"/>
      <c r="F24" s="62" t="str">
        <f t="shared" si="0"/>
        <v/>
      </c>
      <c r="G24" s="24">
        <v>70</v>
      </c>
      <c r="J24" s="1"/>
    </row>
    <row r="25" spans="2:10" x14ac:dyDescent="0.35">
      <c r="B25" s="5" t="s">
        <v>20</v>
      </c>
      <c r="C25" s="186"/>
      <c r="D25" s="186"/>
      <c r="E25" s="186"/>
      <c r="F25" s="62" t="str">
        <f t="shared" si="0"/>
        <v/>
      </c>
      <c r="G25" s="24">
        <v>70</v>
      </c>
      <c r="J25" s="1"/>
    </row>
    <row r="26" spans="2:10" x14ac:dyDescent="0.35">
      <c r="B26" s="5" t="s">
        <v>21</v>
      </c>
      <c r="C26" s="186"/>
      <c r="D26" s="186"/>
      <c r="E26" s="186"/>
      <c r="F26" s="62" t="str">
        <f t="shared" si="0"/>
        <v/>
      </c>
      <c r="G26" s="24">
        <v>70</v>
      </c>
      <c r="J26" s="1"/>
    </row>
    <row r="27" spans="2:10" x14ac:dyDescent="0.35">
      <c r="B27" s="5" t="s">
        <v>22</v>
      </c>
      <c r="C27" s="186"/>
      <c r="D27" s="186"/>
      <c r="E27" s="186"/>
      <c r="F27" s="62" t="str">
        <f t="shared" si="0"/>
        <v/>
      </c>
      <c r="G27" s="24">
        <v>70</v>
      </c>
      <c r="J27" s="1"/>
    </row>
    <row r="28" spans="2:10" x14ac:dyDescent="0.35">
      <c r="B28" s="5" t="s">
        <v>23</v>
      </c>
      <c r="C28" s="186"/>
      <c r="D28" s="186"/>
      <c r="E28" s="186"/>
      <c r="F28" s="62" t="str">
        <f t="shared" si="0"/>
        <v/>
      </c>
      <c r="G28" s="24">
        <v>70</v>
      </c>
      <c r="J28" s="1"/>
    </row>
    <row r="29" spans="2:10" x14ac:dyDescent="0.35">
      <c r="B29" s="5" t="s">
        <v>24</v>
      </c>
      <c r="C29" s="186"/>
      <c r="D29" s="186"/>
      <c r="E29" s="186"/>
      <c r="F29" s="62" t="str">
        <f t="shared" si="0"/>
        <v/>
      </c>
      <c r="G29" s="24">
        <v>70</v>
      </c>
      <c r="J29" s="1"/>
    </row>
    <row r="30" spans="2:10" x14ac:dyDescent="0.35">
      <c r="B30" s="5" t="s">
        <v>25</v>
      </c>
      <c r="C30" s="186"/>
      <c r="D30" s="186"/>
      <c r="E30" s="186"/>
      <c r="F30" s="62" t="str">
        <f t="shared" si="0"/>
        <v/>
      </c>
      <c r="G30" s="24">
        <v>70</v>
      </c>
      <c r="J30" s="1"/>
    </row>
    <row r="31" spans="2:10" x14ac:dyDescent="0.35">
      <c r="B31" s="5" t="s">
        <v>26</v>
      </c>
      <c r="C31" s="186"/>
      <c r="D31" s="186"/>
      <c r="E31" s="186"/>
      <c r="F31" s="62" t="str">
        <f t="shared" si="0"/>
        <v/>
      </c>
      <c r="G31" s="24">
        <v>70</v>
      </c>
      <c r="J31" s="1"/>
    </row>
    <row r="32" spans="2:10" x14ac:dyDescent="0.35">
      <c r="B32" s="5" t="s">
        <v>27</v>
      </c>
      <c r="C32" s="186"/>
      <c r="D32" s="186"/>
      <c r="E32" s="186"/>
      <c r="F32" s="62" t="str">
        <f t="shared" si="0"/>
        <v/>
      </c>
      <c r="G32" s="24">
        <v>70</v>
      </c>
      <c r="J32" s="1"/>
    </row>
    <row r="33" spans="2:10" x14ac:dyDescent="0.35">
      <c r="B33" s="5" t="s">
        <v>28</v>
      </c>
      <c r="C33" s="186"/>
      <c r="D33" s="186"/>
      <c r="E33" s="186"/>
      <c r="F33" s="62" t="str">
        <f t="shared" si="0"/>
        <v/>
      </c>
      <c r="G33" s="24">
        <v>70</v>
      </c>
      <c r="J33" s="1"/>
    </row>
    <row r="34" spans="2:10" x14ac:dyDescent="0.35">
      <c r="B34" s="5" t="s">
        <v>29</v>
      </c>
      <c r="C34" s="186"/>
      <c r="D34" s="186"/>
      <c r="E34" s="186"/>
      <c r="F34" s="62" t="str">
        <f t="shared" si="0"/>
        <v/>
      </c>
      <c r="G34" s="24">
        <v>70</v>
      </c>
      <c r="J34" s="1"/>
    </row>
    <row r="35" spans="2:10" x14ac:dyDescent="0.35">
      <c r="B35" s="5" t="s">
        <v>30</v>
      </c>
      <c r="C35" s="186"/>
      <c r="D35" s="186"/>
      <c r="E35" s="186"/>
      <c r="F35" s="62" t="str">
        <f t="shared" si="0"/>
        <v/>
      </c>
      <c r="G35" s="24">
        <v>70</v>
      </c>
      <c r="J35" s="1"/>
    </row>
    <row r="36" spans="2:10" x14ac:dyDescent="0.35">
      <c r="B36" s="5" t="s">
        <v>31</v>
      </c>
      <c r="C36" s="186"/>
      <c r="D36" s="186"/>
      <c r="E36" s="186"/>
      <c r="F36" s="62" t="str">
        <f t="shared" si="0"/>
        <v/>
      </c>
      <c r="G36" s="24">
        <v>70</v>
      </c>
      <c r="J36" s="1"/>
    </row>
    <row r="37" spans="2:10" x14ac:dyDescent="0.35">
      <c r="B37" s="5" t="s">
        <v>32</v>
      </c>
      <c r="C37" s="186"/>
      <c r="D37" s="186"/>
      <c r="E37" s="186"/>
      <c r="F37" s="62" t="str">
        <f t="shared" si="0"/>
        <v/>
      </c>
      <c r="G37" s="24">
        <v>70</v>
      </c>
      <c r="J37" s="1"/>
    </row>
    <row r="38" spans="2:10" x14ac:dyDescent="0.35">
      <c r="B38" s="5" t="s">
        <v>33</v>
      </c>
      <c r="C38" s="186"/>
      <c r="D38" s="186"/>
      <c r="E38" s="186"/>
      <c r="F38" s="62" t="str">
        <f t="shared" si="0"/>
        <v/>
      </c>
      <c r="G38" s="24">
        <v>70</v>
      </c>
      <c r="J38" s="1"/>
    </row>
    <row r="39" spans="2:10" x14ac:dyDescent="0.35">
      <c r="F39" s="6"/>
      <c r="J39" s="1"/>
    </row>
  </sheetData>
  <sheetProtection password="CA20" sheet="1" selectLockedCells="1"/>
  <mergeCells count="33">
    <mergeCell ref="B1:J1"/>
    <mergeCell ref="B2:J2"/>
    <mergeCell ref="E4:J4"/>
    <mergeCell ref="B6:D6"/>
    <mergeCell ref="E6:J6"/>
    <mergeCell ref="B9:E9"/>
    <mergeCell ref="F9:H9"/>
    <mergeCell ref="B13:E13"/>
    <mergeCell ref="C14:E14"/>
    <mergeCell ref="C18:E18"/>
    <mergeCell ref="C27:E27"/>
    <mergeCell ref="C19:E19"/>
    <mergeCell ref="C20:E20"/>
    <mergeCell ref="C21:E21"/>
    <mergeCell ref="C15:E15"/>
    <mergeCell ref="C16:E16"/>
    <mergeCell ref="C17:E17"/>
    <mergeCell ref="C22:E22"/>
    <mergeCell ref="C23:E23"/>
    <mergeCell ref="C24:E24"/>
    <mergeCell ref="C25:E25"/>
    <mergeCell ref="C26:E26"/>
    <mergeCell ref="C28:E28"/>
    <mergeCell ref="C29:E29"/>
    <mergeCell ref="C30:E30"/>
    <mergeCell ref="C31:E31"/>
    <mergeCell ref="C36:E36"/>
    <mergeCell ref="C38:E38"/>
    <mergeCell ref="C32:E32"/>
    <mergeCell ref="C33:E33"/>
    <mergeCell ref="C34:E34"/>
    <mergeCell ref="C35:E35"/>
    <mergeCell ref="C37:E37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5"/>
  <sheetViews>
    <sheetView workbookViewId="0">
      <selection activeCell="B16" sqref="B16"/>
    </sheetView>
  </sheetViews>
  <sheetFormatPr defaultRowHeight="15.6" x14ac:dyDescent="0.3"/>
  <cols>
    <col min="1" max="1" width="3.69921875" style="120" customWidth="1"/>
    <col min="2" max="3" width="8.796875" style="120"/>
    <col min="4" max="4" width="8.796875" style="121"/>
    <col min="5" max="5" width="10" style="120" bestFit="1" customWidth="1"/>
    <col min="6" max="6" width="8.796875" style="120"/>
    <col min="7" max="7" width="3.69921875" style="120" customWidth="1"/>
    <col min="8" max="16384" width="8.796875" style="120"/>
  </cols>
  <sheetData>
    <row r="1" spans="1:11" x14ac:dyDescent="0.3">
      <c r="A1" s="119" t="s">
        <v>97</v>
      </c>
      <c r="B1" s="119"/>
      <c r="G1" s="119" t="s">
        <v>99</v>
      </c>
      <c r="H1" s="119"/>
      <c r="J1" s="121"/>
    </row>
    <row r="2" spans="1:11" x14ac:dyDescent="0.3">
      <c r="A2" s="122"/>
      <c r="B2" s="123" t="s">
        <v>102</v>
      </c>
      <c r="C2" s="123" t="s">
        <v>101</v>
      </c>
      <c r="D2" s="124" t="s">
        <v>105</v>
      </c>
      <c r="E2" s="123" t="s">
        <v>103</v>
      </c>
      <c r="G2" s="125"/>
      <c r="H2" s="126" t="s">
        <v>102</v>
      </c>
      <c r="I2" s="123" t="s">
        <v>101</v>
      </c>
      <c r="J2" s="124" t="s">
        <v>105</v>
      </c>
      <c r="K2" s="123" t="s">
        <v>103</v>
      </c>
    </row>
    <row r="3" spans="1:11" x14ac:dyDescent="0.3">
      <c r="A3" s="120" t="s">
        <v>9</v>
      </c>
      <c r="B3" s="120">
        <f>'Skupina baton'!E4</f>
        <v>0</v>
      </c>
      <c r="C3" s="120">
        <f>'Skupina baton'!E5</f>
        <v>0</v>
      </c>
      <c r="D3" s="121">
        <f>'Skupina baton'!E6</f>
        <v>0</v>
      </c>
      <c r="E3" s="120" t="e">
        <f>'Skupina baton'!F10</f>
        <v>#DIV/0!</v>
      </c>
      <c r="G3" s="120" t="s">
        <v>9</v>
      </c>
      <c r="H3" s="120">
        <f>Pompony!E4</f>
        <v>0</v>
      </c>
      <c r="I3" s="120">
        <f>Pompony!E5</f>
        <v>0</v>
      </c>
      <c r="J3" s="121">
        <f>Pompony!E6</f>
        <v>0</v>
      </c>
      <c r="K3" s="120" t="e">
        <f>Pompony!F10</f>
        <v>#DIV/0!</v>
      </c>
    </row>
    <row r="4" spans="1:11" x14ac:dyDescent="0.3">
      <c r="A4" s="120" t="s">
        <v>10</v>
      </c>
      <c r="B4" s="120">
        <f>'Skupina baton'!O4</f>
        <v>0</v>
      </c>
      <c r="C4" s="120">
        <f>'Skupina baton'!O5</f>
        <v>0</v>
      </c>
      <c r="D4" s="121">
        <f>'Skupina baton'!O6</f>
        <v>0</v>
      </c>
      <c r="E4" s="120" t="e">
        <f>'Skupina baton'!P10</f>
        <v>#DIV/0!</v>
      </c>
      <c r="G4" s="120" t="s">
        <v>10</v>
      </c>
      <c r="H4" s="120">
        <f>Pompony!O4</f>
        <v>0</v>
      </c>
      <c r="I4" s="120">
        <f>Pompony!O5</f>
        <v>0</v>
      </c>
      <c r="J4" s="121">
        <f>Pompony!O6</f>
        <v>0</v>
      </c>
      <c r="K4" s="120" t="e">
        <f>Pompony!P10</f>
        <v>#DIV/0!</v>
      </c>
    </row>
    <row r="5" spans="1:11" x14ac:dyDescent="0.3">
      <c r="A5" s="120" t="s">
        <v>11</v>
      </c>
      <c r="B5" s="120">
        <f>'Skupina baton'!Y4</f>
        <v>0</v>
      </c>
      <c r="C5" s="120">
        <f>'Skupina baton'!Y5</f>
        <v>0</v>
      </c>
      <c r="D5" s="121">
        <f>'Skupina baton'!Y6</f>
        <v>0</v>
      </c>
      <c r="E5" s="120" t="e">
        <f>'Skupina baton'!Z10</f>
        <v>#DIV/0!</v>
      </c>
      <c r="G5" s="120" t="s">
        <v>11</v>
      </c>
      <c r="H5" s="120">
        <f>Pompony!Y4</f>
        <v>0</v>
      </c>
      <c r="I5" s="120">
        <f>Pompony!Y5</f>
        <v>0</v>
      </c>
      <c r="J5" s="121">
        <f>Pompony!Y6</f>
        <v>0</v>
      </c>
      <c r="K5" s="120" t="e">
        <f>Pompony!Z10</f>
        <v>#DIV/0!</v>
      </c>
    </row>
    <row r="7" spans="1:11" x14ac:dyDescent="0.3">
      <c r="A7" s="119" t="s">
        <v>98</v>
      </c>
      <c r="B7" s="119"/>
      <c r="C7" s="119"/>
      <c r="D7" s="127"/>
      <c r="G7" s="119" t="s">
        <v>100</v>
      </c>
      <c r="H7" s="119"/>
      <c r="I7" s="119"/>
      <c r="J7" s="127"/>
    </row>
    <row r="8" spans="1:11" x14ac:dyDescent="0.3">
      <c r="A8" s="125"/>
      <c r="B8" s="123" t="s">
        <v>102</v>
      </c>
      <c r="C8" s="123" t="s">
        <v>101</v>
      </c>
      <c r="D8" s="124" t="s">
        <v>105</v>
      </c>
      <c r="E8" s="123" t="s">
        <v>103</v>
      </c>
      <c r="G8" s="125"/>
      <c r="H8" s="125" t="s">
        <v>102</v>
      </c>
      <c r="I8" s="125" t="s">
        <v>101</v>
      </c>
      <c r="J8" s="127"/>
      <c r="K8" s="122" t="s">
        <v>103</v>
      </c>
    </row>
    <row r="9" spans="1:11" x14ac:dyDescent="0.3">
      <c r="A9" s="120" t="s">
        <v>9</v>
      </c>
      <c r="B9" s="120">
        <f>'Miniformace baton'!E4</f>
        <v>0</v>
      </c>
      <c r="C9" s="120">
        <f>'Miniformace baton'!E5</f>
        <v>0</v>
      </c>
      <c r="D9" s="121">
        <f>'Miniformace baton'!E6</f>
        <v>0</v>
      </c>
      <c r="E9" s="120" t="e">
        <f>'Miniformace baton'!F10</f>
        <v>#DIV/0!</v>
      </c>
      <c r="G9" s="120" t="s">
        <v>9</v>
      </c>
      <c r="H9" s="120">
        <f>'Miniformace pompony'!E4</f>
        <v>0</v>
      </c>
      <c r="I9" s="120">
        <f>'Miniformace pompony'!E5</f>
        <v>0</v>
      </c>
      <c r="J9" s="128">
        <f>'Miniformace pompony'!E6</f>
        <v>0</v>
      </c>
      <c r="K9" s="120" t="e">
        <f>'Miniformace pompony'!F10</f>
        <v>#DIV/0!</v>
      </c>
    </row>
    <row r="10" spans="1:11" x14ac:dyDescent="0.3">
      <c r="A10" s="120" t="s">
        <v>10</v>
      </c>
      <c r="B10" s="120">
        <f>'Miniformace baton'!O4</f>
        <v>0</v>
      </c>
      <c r="C10" s="120">
        <f>'Miniformace baton'!O5</f>
        <v>0</v>
      </c>
      <c r="D10" s="121">
        <f>'Miniformace baton'!O6</f>
        <v>0</v>
      </c>
      <c r="E10" s="120" t="e">
        <f>'Miniformace baton'!P10</f>
        <v>#DIV/0!</v>
      </c>
      <c r="G10" s="120" t="s">
        <v>10</v>
      </c>
      <c r="H10" s="120">
        <f>'Miniformace pompony'!O4</f>
        <v>0</v>
      </c>
      <c r="I10" s="120">
        <f>'Miniformace pompony'!O5</f>
        <v>0</v>
      </c>
      <c r="J10" s="128">
        <f>'Miniformace pompony'!O6</f>
        <v>0</v>
      </c>
      <c r="K10" s="120" t="e">
        <f>'Miniformace pompony'!P10</f>
        <v>#DIV/0!</v>
      </c>
    </row>
    <row r="11" spans="1:11" x14ac:dyDescent="0.3">
      <c r="A11" s="120" t="s">
        <v>11</v>
      </c>
      <c r="B11" s="120">
        <f>'Miniformace baton'!Y4</f>
        <v>0</v>
      </c>
      <c r="C11" s="120">
        <f>'Miniformace baton'!Y5</f>
        <v>0</v>
      </c>
      <c r="D11" s="121">
        <f>'Miniformace baton'!Y6</f>
        <v>0</v>
      </c>
      <c r="E11" s="120" t="e">
        <f>'Miniformace baton'!Z10</f>
        <v>#DIV/0!</v>
      </c>
      <c r="G11" s="120" t="s">
        <v>11</v>
      </c>
      <c r="H11" s="120">
        <f>'Miniformace pompony'!Y4</f>
        <v>0</v>
      </c>
      <c r="I11" s="120">
        <f>'Miniformace pompony'!Y5</f>
        <v>0</v>
      </c>
      <c r="J11" s="128">
        <f>'Miniformace pompony'!Y6</f>
        <v>0</v>
      </c>
      <c r="K11" s="120" t="e">
        <f>'Miniformace pompony'!Z10</f>
        <v>#DIV/0!</v>
      </c>
    </row>
    <row r="13" spans="1:11" x14ac:dyDescent="0.3">
      <c r="A13" s="119" t="s">
        <v>72</v>
      </c>
      <c r="B13" s="119"/>
      <c r="C13" s="129"/>
    </row>
    <row r="14" spans="1:11" x14ac:dyDescent="0.3">
      <c r="A14" s="122"/>
      <c r="B14" s="123" t="s">
        <v>102</v>
      </c>
      <c r="C14" s="123" t="s">
        <v>101</v>
      </c>
      <c r="D14" s="124" t="s">
        <v>105</v>
      </c>
      <c r="E14" s="123"/>
    </row>
    <row r="15" spans="1:11" x14ac:dyDescent="0.3">
      <c r="A15" s="120" t="s">
        <v>9</v>
      </c>
      <c r="B15" s="120">
        <f>'Rodičovské týmy'!E4</f>
        <v>0</v>
      </c>
      <c r="C15" s="120">
        <f>'Rodičovské týmy'!E5</f>
        <v>0</v>
      </c>
      <c r="D15" s="128">
        <f>'Rodičovské týmy'!E6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7"/>
  <sheetViews>
    <sheetView workbookViewId="0">
      <selection activeCell="C1" sqref="C1"/>
    </sheetView>
  </sheetViews>
  <sheetFormatPr defaultRowHeight="15.6" x14ac:dyDescent="0.3"/>
  <cols>
    <col min="1" max="1" width="3.69921875" style="120" customWidth="1"/>
    <col min="2" max="2" width="15.5" style="131" bestFit="1" customWidth="1"/>
    <col min="3" max="3" width="8.796875" style="120"/>
    <col min="4" max="4" width="8.796875" style="131"/>
    <col min="5" max="5" width="8.796875" style="120"/>
    <col min="6" max="6" width="10.296875" style="120" bestFit="1" customWidth="1"/>
    <col min="7" max="8" width="8.796875" style="120"/>
    <col min="9" max="9" width="15.296875" style="120" bestFit="1" customWidth="1"/>
    <col min="10" max="10" width="8.796875" style="120" customWidth="1"/>
    <col min="11" max="12" width="8.796875" style="120"/>
    <col min="13" max="13" width="10" style="120" bestFit="1" customWidth="1"/>
    <col min="14" max="15" width="8.796875" style="120"/>
    <col min="16" max="16" width="15.296875" style="120" bestFit="1" customWidth="1"/>
    <col min="17" max="17" width="8.796875" style="120" customWidth="1"/>
    <col min="18" max="19" width="8.796875" style="120"/>
    <col min="20" max="20" width="10" style="120" bestFit="1" customWidth="1"/>
    <col min="21" max="21" width="8.796875" style="120"/>
    <col min="22" max="22" width="3.69921875" style="120" customWidth="1"/>
    <col min="23" max="23" width="15.5" style="131" bestFit="1" customWidth="1"/>
    <col min="24" max="24" width="8.796875" style="120"/>
    <col min="25" max="25" width="8.796875" style="131"/>
    <col min="26" max="26" width="8.796875" style="120"/>
    <col min="27" max="27" width="10.296875" style="120" bestFit="1" customWidth="1"/>
    <col min="28" max="16384" width="8.796875" style="120"/>
  </cols>
  <sheetData>
    <row r="1" spans="1:27" x14ac:dyDescent="0.3">
      <c r="A1" s="119" t="s">
        <v>49</v>
      </c>
      <c r="B1" s="130"/>
      <c r="H1" s="119" t="s">
        <v>50</v>
      </c>
      <c r="I1" s="119"/>
      <c r="O1" s="119" t="s">
        <v>108</v>
      </c>
      <c r="P1" s="119"/>
      <c r="V1" s="119" t="s">
        <v>110</v>
      </c>
      <c r="W1" s="130"/>
    </row>
    <row r="2" spans="1:27" x14ac:dyDescent="0.3">
      <c r="B2" s="132" t="s">
        <v>104</v>
      </c>
      <c r="C2" s="123" t="s">
        <v>102</v>
      </c>
      <c r="D2" s="132" t="s">
        <v>101</v>
      </c>
      <c r="E2" s="124" t="s">
        <v>105</v>
      </c>
      <c r="F2" s="123" t="s">
        <v>103</v>
      </c>
      <c r="I2" s="123" t="s">
        <v>104</v>
      </c>
      <c r="J2" s="123" t="s">
        <v>102</v>
      </c>
      <c r="K2" s="123" t="s">
        <v>101</v>
      </c>
      <c r="L2" s="123" t="s">
        <v>105</v>
      </c>
      <c r="M2" s="123" t="s">
        <v>103</v>
      </c>
      <c r="P2" s="123" t="s">
        <v>104</v>
      </c>
      <c r="Q2" s="123" t="s">
        <v>102</v>
      </c>
      <c r="R2" s="123" t="s">
        <v>101</v>
      </c>
      <c r="S2" s="123" t="s">
        <v>105</v>
      </c>
      <c r="T2" s="123" t="s">
        <v>103</v>
      </c>
      <c r="W2" s="132" t="s">
        <v>104</v>
      </c>
      <c r="X2" s="123" t="s">
        <v>102</v>
      </c>
      <c r="Y2" s="132" t="s">
        <v>101</v>
      </c>
      <c r="Z2" s="124" t="s">
        <v>105</v>
      </c>
      <c r="AA2" s="123" t="s">
        <v>103</v>
      </c>
    </row>
    <row r="3" spans="1:27" x14ac:dyDescent="0.3">
      <c r="A3" s="120" t="s">
        <v>9</v>
      </c>
      <c r="B3" s="131">
        <f>'Sólo hůlka'!C8</f>
        <v>0</v>
      </c>
      <c r="C3" s="131">
        <f>'Sólo hůlka'!F8</f>
        <v>0</v>
      </c>
      <c r="D3" s="131">
        <f>'Sólo hůlka'!D4</f>
        <v>0</v>
      </c>
      <c r="E3" s="128">
        <f>'Sólo hůlka'!G8</f>
        <v>0</v>
      </c>
      <c r="F3" s="128" t="str">
        <f>'Sólo hůlka'!M8</f>
        <v/>
      </c>
      <c r="H3" s="120" t="s">
        <v>9</v>
      </c>
      <c r="I3" s="120">
        <f>'Sólo rekvizita'!C8</f>
        <v>0</v>
      </c>
      <c r="J3" s="120">
        <f>'Sólo rekvizita'!F8</f>
        <v>0</v>
      </c>
      <c r="K3" s="120">
        <f>'Sólo rekvizita'!D4</f>
        <v>0</v>
      </c>
      <c r="L3" s="128">
        <f>'Sólo rekvizita'!G8</f>
        <v>0</v>
      </c>
      <c r="M3" s="128" t="str">
        <f>'Sólo rekvizita'!M8</f>
        <v/>
      </c>
      <c r="O3" s="120" t="s">
        <v>9</v>
      </c>
      <c r="P3" s="120">
        <f>'Sólo pompony'!C8</f>
        <v>0</v>
      </c>
      <c r="Q3" s="120">
        <f>'Sólo pompony'!F8</f>
        <v>0</v>
      </c>
      <c r="R3" s="120">
        <f>'Sólo pompony'!D4</f>
        <v>0</v>
      </c>
      <c r="S3" s="128">
        <f>'Sólo pompony'!G8</f>
        <v>0</v>
      </c>
      <c r="T3" s="120" t="str">
        <f>'Sólo pompony'!M8</f>
        <v/>
      </c>
      <c r="V3" s="120" t="s">
        <v>9</v>
      </c>
      <c r="W3" s="131">
        <f>'Sólo 2 hůlky'!C8</f>
        <v>0</v>
      </c>
      <c r="X3" s="131">
        <f>'Sólo 2 hůlky'!F8</f>
        <v>0</v>
      </c>
      <c r="Y3" s="131">
        <f>'Sólo 2 hůlky'!D4</f>
        <v>0</v>
      </c>
      <c r="Z3" s="128">
        <f>'Sólo 2 hůlky'!G8</f>
        <v>0</v>
      </c>
      <c r="AA3" s="131" t="str">
        <f>'Sólo 2 hůlky'!M8</f>
        <v/>
      </c>
    </row>
    <row r="4" spans="1:27" x14ac:dyDescent="0.3">
      <c r="A4" s="120" t="s">
        <v>10</v>
      </c>
      <c r="B4" s="131">
        <f>'Sólo hůlka'!C9</f>
        <v>0</v>
      </c>
      <c r="C4" s="131">
        <f>'Sólo hůlka'!F9</f>
        <v>0</v>
      </c>
      <c r="D4" s="131">
        <f>'Sólo hůlka'!D4</f>
        <v>0</v>
      </c>
      <c r="E4" s="128">
        <f>'Sólo hůlka'!G9</f>
        <v>0</v>
      </c>
      <c r="F4" s="128" t="str">
        <f>'Sólo hůlka'!M9</f>
        <v/>
      </c>
      <c r="H4" s="120" t="s">
        <v>10</v>
      </c>
      <c r="I4" s="120">
        <f>'Sólo rekvizita'!C9</f>
        <v>0</v>
      </c>
      <c r="J4" s="120">
        <f>'Sólo rekvizita'!F9</f>
        <v>0</v>
      </c>
      <c r="K4" s="120">
        <f>'Sólo rekvizita'!D4</f>
        <v>0</v>
      </c>
      <c r="L4" s="128">
        <f>'Sólo rekvizita'!G9</f>
        <v>0</v>
      </c>
      <c r="M4" s="128" t="str">
        <f>'Sólo rekvizita'!M9</f>
        <v/>
      </c>
      <c r="O4" s="120" t="s">
        <v>10</v>
      </c>
      <c r="P4" s="120">
        <f>'Sólo pompony'!C9</f>
        <v>0</v>
      </c>
      <c r="Q4" s="120">
        <f>'Sólo pompony'!F9</f>
        <v>0</v>
      </c>
      <c r="R4" s="120">
        <f>'Sólo pompony'!D5</f>
        <v>0</v>
      </c>
      <c r="S4" s="128">
        <f>'Sólo pompony'!G9</f>
        <v>0</v>
      </c>
      <c r="T4" s="120" t="str">
        <f>'Sólo pompony'!M9</f>
        <v/>
      </c>
      <c r="V4" s="120" t="s">
        <v>10</v>
      </c>
      <c r="W4" s="131">
        <f>'Sólo 2 hůlky'!C9</f>
        <v>0</v>
      </c>
      <c r="X4" s="131">
        <f>'Sólo 2 hůlky'!F9</f>
        <v>0</v>
      </c>
      <c r="Y4" s="131">
        <f>'Sólo 2 hůlky'!D4</f>
        <v>0</v>
      </c>
      <c r="Z4" s="128">
        <f>'Sólo 2 hůlky'!G9</f>
        <v>0</v>
      </c>
      <c r="AA4" s="131" t="str">
        <f>'Sólo 2 hůlky'!M9</f>
        <v/>
      </c>
    </row>
    <row r="5" spans="1:27" x14ac:dyDescent="0.3">
      <c r="A5" s="120" t="s">
        <v>11</v>
      </c>
      <c r="B5" s="131">
        <f>'Sólo hůlka'!C10</f>
        <v>0</v>
      </c>
      <c r="C5" s="131">
        <f>'Sólo hůlka'!F10</f>
        <v>0</v>
      </c>
      <c r="D5" s="131">
        <f>'Sólo hůlka'!D4</f>
        <v>0</v>
      </c>
      <c r="E5" s="128">
        <f>'Sólo hůlka'!G10</f>
        <v>0</v>
      </c>
      <c r="F5" s="128" t="str">
        <f>'Sólo hůlka'!M10</f>
        <v/>
      </c>
      <c r="H5" s="120" t="s">
        <v>11</v>
      </c>
      <c r="I5" s="120">
        <f>'Sólo rekvizita'!C10</f>
        <v>0</v>
      </c>
      <c r="J5" s="120">
        <f>'Sólo rekvizita'!F10</f>
        <v>0</v>
      </c>
      <c r="K5" s="120">
        <f>'Sólo rekvizita'!D4</f>
        <v>0</v>
      </c>
      <c r="L5" s="128">
        <f>'Sólo rekvizita'!G10</f>
        <v>0</v>
      </c>
      <c r="M5" s="128" t="str">
        <f>'Sólo rekvizita'!M10</f>
        <v/>
      </c>
      <c r="O5" s="120" t="s">
        <v>11</v>
      </c>
      <c r="P5" s="120">
        <f>'Sólo pompony'!C10</f>
        <v>0</v>
      </c>
      <c r="Q5" s="120">
        <f>'Sólo pompony'!F10</f>
        <v>0</v>
      </c>
      <c r="R5" s="120">
        <f>'Sólo pompony'!D6</f>
        <v>0</v>
      </c>
      <c r="S5" s="128">
        <f>'Sólo pompony'!G10</f>
        <v>0</v>
      </c>
      <c r="T5" s="120" t="str">
        <f>'Sólo pompony'!M10</f>
        <v/>
      </c>
      <c r="V5" s="120" t="s">
        <v>11</v>
      </c>
      <c r="W5" s="131">
        <f>'Sólo 2 hůlky'!C10</f>
        <v>0</v>
      </c>
      <c r="X5" s="131">
        <f>'Sólo 2 hůlky'!F10</f>
        <v>0</v>
      </c>
      <c r="Y5" s="131">
        <f>'Sólo 2 hůlky'!D4</f>
        <v>0</v>
      </c>
      <c r="Z5" s="128">
        <f>'Sólo 2 hůlky'!G10</f>
        <v>0</v>
      </c>
      <c r="AA5" s="131" t="str">
        <f>'Sólo 2 hůlky'!M10</f>
        <v/>
      </c>
    </row>
    <row r="6" spans="1:27" x14ac:dyDescent="0.3">
      <c r="A6" s="120" t="s">
        <v>12</v>
      </c>
      <c r="B6" s="131">
        <f>'Sólo hůlka'!C11</f>
        <v>0</v>
      </c>
      <c r="C6" s="131">
        <f>'Sólo hůlka'!F11</f>
        <v>0</v>
      </c>
      <c r="D6" s="131">
        <f>'Sólo hůlka'!D4</f>
        <v>0</v>
      </c>
      <c r="E6" s="128">
        <f>'Sólo hůlka'!G11</f>
        <v>0</v>
      </c>
      <c r="F6" s="128" t="str">
        <f>'Sólo hůlka'!M11</f>
        <v/>
      </c>
      <c r="H6" s="120" t="s">
        <v>12</v>
      </c>
      <c r="I6" s="120">
        <f>'Sólo rekvizita'!C11</f>
        <v>0</v>
      </c>
      <c r="J6" s="120">
        <f>'Sólo rekvizita'!F11</f>
        <v>0</v>
      </c>
      <c r="K6" s="120">
        <f>'Sólo rekvizita'!D4</f>
        <v>0</v>
      </c>
      <c r="L6" s="128">
        <f>'Sólo rekvizita'!G11</f>
        <v>0</v>
      </c>
      <c r="M6" s="128" t="str">
        <f>'Sólo rekvizita'!M11</f>
        <v/>
      </c>
      <c r="O6" s="120" t="s">
        <v>12</v>
      </c>
      <c r="P6" s="120">
        <f>'Sólo pompony'!C11</f>
        <v>0</v>
      </c>
      <c r="Q6" s="120">
        <f>'Sólo pompony'!F11</f>
        <v>0</v>
      </c>
      <c r="R6" s="120">
        <f>'Sólo pompony'!D7</f>
        <v>0</v>
      </c>
      <c r="S6" s="128">
        <f>'Sólo pompony'!G11</f>
        <v>0</v>
      </c>
      <c r="T6" s="120" t="str">
        <f>'Sólo pompony'!M11</f>
        <v/>
      </c>
      <c r="V6" s="120" t="s">
        <v>12</v>
      </c>
      <c r="W6" s="131">
        <f>'Sólo 2 hůlky'!C11</f>
        <v>0</v>
      </c>
      <c r="X6" s="131">
        <f>'Sólo 2 hůlky'!F11</f>
        <v>0</v>
      </c>
      <c r="Y6" s="131">
        <f>'Sólo 2 hůlky'!D4</f>
        <v>0</v>
      </c>
      <c r="Z6" s="128">
        <f>'Sólo 2 hůlky'!G11</f>
        <v>0</v>
      </c>
      <c r="AA6" s="131" t="str">
        <f>'Sólo 2 hůlky'!M11</f>
        <v/>
      </c>
    </row>
    <row r="7" spans="1:27" x14ac:dyDescent="0.3">
      <c r="A7" s="120" t="s">
        <v>13</v>
      </c>
      <c r="B7" s="131">
        <f>'Sólo hůlka'!C12</f>
        <v>0</v>
      </c>
      <c r="C7" s="131">
        <f>'Sólo hůlka'!F12</f>
        <v>0</v>
      </c>
      <c r="D7" s="131">
        <f>'Sólo hůlka'!D4</f>
        <v>0</v>
      </c>
      <c r="E7" s="128">
        <f>'Sólo hůlka'!G12</f>
        <v>0</v>
      </c>
      <c r="F7" s="128" t="str">
        <f>'Sólo hůlka'!M12</f>
        <v/>
      </c>
      <c r="H7" s="120" t="s">
        <v>13</v>
      </c>
      <c r="I7" s="120">
        <f>'Sólo rekvizita'!C12</f>
        <v>0</v>
      </c>
      <c r="J7" s="120">
        <f>'Sólo rekvizita'!F12</f>
        <v>0</v>
      </c>
      <c r="K7" s="120">
        <f>'Sólo rekvizita'!D4</f>
        <v>0</v>
      </c>
      <c r="L7" s="128">
        <f>'Sólo rekvizita'!G12</f>
        <v>0</v>
      </c>
      <c r="M7" s="128" t="str">
        <f>'Sólo rekvizita'!M12</f>
        <v/>
      </c>
      <c r="O7" s="120" t="s">
        <v>13</v>
      </c>
      <c r="P7" s="120">
        <f>'Sólo pompony'!C12</f>
        <v>0</v>
      </c>
      <c r="Q7" s="120">
        <f>'Sólo pompony'!F12</f>
        <v>0</v>
      </c>
      <c r="R7" s="120">
        <f>'Sólo pompony'!D8</f>
        <v>0</v>
      </c>
      <c r="S7" s="128">
        <f>'Sólo pompony'!G12</f>
        <v>0</v>
      </c>
      <c r="T7" s="120" t="str">
        <f>'Sólo pompony'!M12</f>
        <v/>
      </c>
      <c r="V7" s="120" t="s">
        <v>13</v>
      </c>
      <c r="W7" s="131">
        <f>'Sólo 2 hůlky'!C12</f>
        <v>0</v>
      </c>
      <c r="X7" s="131">
        <f>'Sólo 2 hůlky'!F12</f>
        <v>0</v>
      </c>
      <c r="Y7" s="131">
        <f>'Sólo 2 hůlky'!D4</f>
        <v>0</v>
      </c>
      <c r="Z7" s="128">
        <f>'Sólo 2 hůlky'!G12</f>
        <v>0</v>
      </c>
      <c r="AA7" s="131" t="str">
        <f>'Sólo 2 hůlky'!M12</f>
        <v/>
      </c>
    </row>
    <row r="8" spans="1:27" x14ac:dyDescent="0.3">
      <c r="A8" s="120" t="s">
        <v>14</v>
      </c>
      <c r="B8" s="131">
        <f>'Sólo hůlka'!C13</f>
        <v>0</v>
      </c>
      <c r="C8" s="131">
        <f>'Sólo hůlka'!F13</f>
        <v>0</v>
      </c>
      <c r="D8" s="131">
        <f>'Sólo hůlka'!D4</f>
        <v>0</v>
      </c>
      <c r="E8" s="128">
        <f>'Sólo hůlka'!G13</f>
        <v>0</v>
      </c>
      <c r="F8" s="128" t="str">
        <f>'Sólo hůlka'!M13</f>
        <v/>
      </c>
      <c r="H8" s="120" t="s">
        <v>14</v>
      </c>
      <c r="I8" s="120">
        <f>'Sólo rekvizita'!C13</f>
        <v>0</v>
      </c>
      <c r="J8" s="120">
        <f>'Sólo rekvizita'!F13</f>
        <v>0</v>
      </c>
      <c r="K8" s="120">
        <f>'Sólo rekvizita'!D4</f>
        <v>0</v>
      </c>
      <c r="L8" s="128">
        <f>'Sólo rekvizita'!G13</f>
        <v>0</v>
      </c>
      <c r="M8" s="128" t="str">
        <f>'Sólo rekvizita'!M13</f>
        <v/>
      </c>
      <c r="O8" s="120" t="s">
        <v>14</v>
      </c>
      <c r="P8" s="120">
        <f>'Sólo pompony'!C13</f>
        <v>0</v>
      </c>
      <c r="Q8" s="120">
        <f>'Sólo pompony'!F13</f>
        <v>0</v>
      </c>
      <c r="R8" s="120">
        <f>'Sólo pompony'!D9</f>
        <v>0</v>
      </c>
      <c r="S8" s="128">
        <f>'Sólo pompony'!G13</f>
        <v>0</v>
      </c>
      <c r="T8" s="120" t="str">
        <f>'Sólo pompony'!M13</f>
        <v/>
      </c>
      <c r="V8" s="120" t="s">
        <v>14</v>
      </c>
      <c r="W8" s="131">
        <f>'Sólo 2 hůlky'!C13</f>
        <v>0</v>
      </c>
      <c r="X8" s="131">
        <f>'Sólo 2 hůlky'!F13</f>
        <v>0</v>
      </c>
      <c r="Y8" s="131">
        <f>'Sólo 2 hůlky'!D4</f>
        <v>0</v>
      </c>
      <c r="Z8" s="128">
        <f>'Sólo 2 hůlky'!G13</f>
        <v>0</v>
      </c>
      <c r="AA8" s="131" t="str">
        <f>'Sólo 2 hůlky'!M13</f>
        <v/>
      </c>
    </row>
    <row r="9" spans="1:27" x14ac:dyDescent="0.3">
      <c r="A9" s="120" t="s">
        <v>15</v>
      </c>
      <c r="B9" s="131">
        <f>'Sólo hůlka'!C14</f>
        <v>0</v>
      </c>
      <c r="C9" s="131">
        <f>'Sólo hůlka'!F14</f>
        <v>0</v>
      </c>
      <c r="D9" s="131">
        <f>'Sólo hůlka'!D4</f>
        <v>0</v>
      </c>
      <c r="E9" s="128">
        <f>'Sólo hůlka'!G14</f>
        <v>0</v>
      </c>
      <c r="F9" s="128" t="str">
        <f>'Sólo hůlka'!M14</f>
        <v/>
      </c>
      <c r="H9" s="120" t="s">
        <v>15</v>
      </c>
      <c r="I9" s="120">
        <f>'Sólo rekvizita'!C14</f>
        <v>0</v>
      </c>
      <c r="J9" s="120">
        <f>'Sólo rekvizita'!F14</f>
        <v>0</v>
      </c>
      <c r="K9" s="120">
        <f>'Sólo rekvizita'!D4</f>
        <v>0</v>
      </c>
      <c r="L9" s="128">
        <f>'Sólo rekvizita'!G14</f>
        <v>0</v>
      </c>
      <c r="M9" s="128" t="str">
        <f>'Sólo rekvizita'!M14</f>
        <v/>
      </c>
      <c r="O9" s="120" t="s">
        <v>15</v>
      </c>
      <c r="P9" s="120">
        <f>'Sólo pompony'!C14</f>
        <v>0</v>
      </c>
      <c r="Q9" s="120">
        <f>'Sólo pompony'!F14</f>
        <v>0</v>
      </c>
      <c r="R9" s="120">
        <f>'Sólo pompony'!D10</f>
        <v>0</v>
      </c>
      <c r="S9" s="128">
        <f>'Sólo pompony'!G14</f>
        <v>0</v>
      </c>
      <c r="T9" s="120" t="str">
        <f>'Sólo pompony'!M14</f>
        <v/>
      </c>
      <c r="V9" s="120" t="s">
        <v>15</v>
      </c>
      <c r="W9" s="131">
        <f>'Sólo 2 hůlky'!C14</f>
        <v>0</v>
      </c>
      <c r="X9" s="131">
        <f>'Sólo 2 hůlky'!F14</f>
        <v>0</v>
      </c>
      <c r="Y9" s="131">
        <f>'Sólo 2 hůlky'!D4</f>
        <v>0</v>
      </c>
      <c r="Z9" s="128">
        <f>'Sólo 2 hůlky'!G14</f>
        <v>0</v>
      </c>
      <c r="AA9" s="131" t="str">
        <f>'Sólo 2 hůlky'!M14</f>
        <v/>
      </c>
    </row>
    <row r="10" spans="1:27" x14ac:dyDescent="0.3">
      <c r="A10" s="120" t="s">
        <v>16</v>
      </c>
      <c r="B10" s="131">
        <f>'Sólo hůlka'!C15</f>
        <v>0</v>
      </c>
      <c r="C10" s="131">
        <f>'Sólo hůlka'!F15</f>
        <v>0</v>
      </c>
      <c r="D10" s="131">
        <f>'Sólo hůlka'!D4</f>
        <v>0</v>
      </c>
      <c r="E10" s="128">
        <f>'Sólo hůlka'!G15</f>
        <v>0</v>
      </c>
      <c r="F10" s="128" t="str">
        <f>'Sólo hůlka'!M15</f>
        <v/>
      </c>
      <c r="H10" s="120" t="s">
        <v>16</v>
      </c>
      <c r="I10" s="120">
        <f>'Sólo rekvizita'!C15</f>
        <v>0</v>
      </c>
      <c r="J10" s="120">
        <f>'Sólo rekvizita'!F15</f>
        <v>0</v>
      </c>
      <c r="K10" s="120">
        <f>'Sólo rekvizita'!D4</f>
        <v>0</v>
      </c>
      <c r="L10" s="128">
        <f>'Sólo rekvizita'!G15</f>
        <v>0</v>
      </c>
      <c r="M10" s="128" t="str">
        <f>'Sólo rekvizita'!M15</f>
        <v/>
      </c>
      <c r="O10" s="120" t="s">
        <v>16</v>
      </c>
      <c r="P10" s="120">
        <f>'Sólo pompony'!C15</f>
        <v>0</v>
      </c>
      <c r="Q10" s="120">
        <f>'Sólo pompony'!F15</f>
        <v>0</v>
      </c>
      <c r="R10" s="120">
        <f>'Sólo pompony'!D11</f>
        <v>0</v>
      </c>
      <c r="S10" s="128">
        <f>'Sólo pompony'!G15</f>
        <v>0</v>
      </c>
      <c r="T10" s="120" t="str">
        <f>'Sólo pompony'!M15</f>
        <v/>
      </c>
      <c r="V10" s="120" t="s">
        <v>16</v>
      </c>
      <c r="W10" s="131">
        <f>'Sólo 2 hůlky'!C15</f>
        <v>0</v>
      </c>
      <c r="X10" s="131">
        <f>'Sólo 2 hůlky'!F15</f>
        <v>0</v>
      </c>
      <c r="Y10" s="131">
        <f>'Sólo 2 hůlky'!D4</f>
        <v>0</v>
      </c>
      <c r="Z10" s="128">
        <f>'Sólo 2 hůlky'!G15</f>
        <v>0</v>
      </c>
      <c r="AA10" s="131" t="str">
        <f>'Sólo 2 hůlky'!M15</f>
        <v/>
      </c>
    </row>
    <row r="11" spans="1:27" x14ac:dyDescent="0.3">
      <c r="A11" s="120" t="s">
        <v>17</v>
      </c>
      <c r="B11" s="131">
        <f>'Sólo hůlka'!C16</f>
        <v>0</v>
      </c>
      <c r="C11" s="131">
        <f>'Sólo hůlka'!F16</f>
        <v>0</v>
      </c>
      <c r="D11" s="131">
        <f>'Sólo hůlka'!D4</f>
        <v>0</v>
      </c>
      <c r="E11" s="128">
        <f>'Sólo hůlka'!G16</f>
        <v>0</v>
      </c>
      <c r="F11" s="128" t="str">
        <f>'Sólo hůlka'!M16</f>
        <v/>
      </c>
      <c r="H11" s="120" t="s">
        <v>17</v>
      </c>
      <c r="I11" s="120">
        <f>'Sólo rekvizita'!C16</f>
        <v>0</v>
      </c>
      <c r="J11" s="120">
        <f>'Sólo rekvizita'!F16</f>
        <v>0</v>
      </c>
      <c r="K11" s="120">
        <f>'Sólo rekvizita'!D4</f>
        <v>0</v>
      </c>
      <c r="L11" s="128">
        <f>'Sólo rekvizita'!G16</f>
        <v>0</v>
      </c>
      <c r="M11" s="128" t="str">
        <f>'Sólo rekvizita'!M16</f>
        <v/>
      </c>
      <c r="O11" s="120" t="s">
        <v>17</v>
      </c>
      <c r="P11" s="120">
        <f>'Sólo pompony'!C16</f>
        <v>0</v>
      </c>
      <c r="Q11" s="120">
        <f>'Sólo pompony'!F16</f>
        <v>0</v>
      </c>
      <c r="R11" s="120">
        <f>'Sólo pompony'!D12</f>
        <v>0</v>
      </c>
      <c r="S11" s="128">
        <f>'Sólo pompony'!G16</f>
        <v>0</v>
      </c>
      <c r="T11" s="120" t="str">
        <f>'Sólo pompony'!M16</f>
        <v/>
      </c>
      <c r="V11" s="120" t="s">
        <v>17</v>
      </c>
      <c r="W11" s="131">
        <f>'Sólo 2 hůlky'!C16</f>
        <v>0</v>
      </c>
      <c r="X11" s="131">
        <f>'Sólo 2 hůlky'!F16</f>
        <v>0</v>
      </c>
      <c r="Y11" s="131">
        <f>'Sólo 2 hůlky'!D4</f>
        <v>0</v>
      </c>
      <c r="Z11" s="128">
        <f>'Sólo 2 hůlky'!G16</f>
        <v>0</v>
      </c>
      <c r="AA11" s="131" t="str">
        <f>'Sólo 2 hůlky'!M16</f>
        <v/>
      </c>
    </row>
    <row r="12" spans="1:27" x14ac:dyDescent="0.3">
      <c r="A12" s="120" t="s">
        <v>18</v>
      </c>
      <c r="B12" s="131">
        <f>'Sólo hůlka'!C17</f>
        <v>0</v>
      </c>
      <c r="C12" s="131">
        <f>'Sólo hůlka'!F17</f>
        <v>0</v>
      </c>
      <c r="D12" s="131">
        <f>'Sólo hůlka'!D4</f>
        <v>0</v>
      </c>
      <c r="E12" s="128">
        <f>'Sólo hůlka'!G17</f>
        <v>0</v>
      </c>
      <c r="F12" s="128" t="str">
        <f>'Sólo hůlka'!M17</f>
        <v/>
      </c>
      <c r="H12" s="120" t="s">
        <v>18</v>
      </c>
      <c r="I12" s="120">
        <f>'Sólo rekvizita'!C17</f>
        <v>0</v>
      </c>
      <c r="J12" s="120">
        <f>'Sólo rekvizita'!F17</f>
        <v>0</v>
      </c>
      <c r="K12" s="120">
        <f>'Sólo rekvizita'!D4</f>
        <v>0</v>
      </c>
      <c r="L12" s="128">
        <f>'Sólo rekvizita'!G17</f>
        <v>0</v>
      </c>
      <c r="M12" s="128" t="str">
        <f>'Sólo rekvizita'!M17</f>
        <v/>
      </c>
      <c r="O12" s="120" t="s">
        <v>18</v>
      </c>
      <c r="P12" s="120">
        <f>'Sólo pompony'!C17</f>
        <v>0</v>
      </c>
      <c r="Q12" s="120">
        <f>'Sólo pompony'!F17</f>
        <v>0</v>
      </c>
      <c r="R12" s="120">
        <f>'Sólo pompony'!D13</f>
        <v>0</v>
      </c>
      <c r="S12" s="128">
        <f>'Sólo pompony'!G17</f>
        <v>0</v>
      </c>
      <c r="T12" s="120" t="str">
        <f>'Sólo pompony'!M17</f>
        <v/>
      </c>
      <c r="V12" s="120" t="s">
        <v>18</v>
      </c>
      <c r="W12" s="131">
        <f>'Sólo 2 hůlky'!C17</f>
        <v>0</v>
      </c>
      <c r="X12" s="131">
        <f>'Sólo 2 hůlky'!F17</f>
        <v>0</v>
      </c>
      <c r="Y12" s="131">
        <f>'Sólo 2 hůlky'!D4</f>
        <v>0</v>
      </c>
      <c r="Z12" s="128">
        <f>'Sólo 2 hůlky'!G17</f>
        <v>0</v>
      </c>
      <c r="AA12" s="131" t="str">
        <f>'Sólo 2 hůlky'!M17</f>
        <v/>
      </c>
    </row>
    <row r="13" spans="1:27" x14ac:dyDescent="0.3">
      <c r="A13" s="120" t="s">
        <v>19</v>
      </c>
      <c r="B13" s="131">
        <f>'Sólo hůlka'!C18</f>
        <v>0</v>
      </c>
      <c r="C13" s="131">
        <f>'Sólo hůlka'!F18</f>
        <v>0</v>
      </c>
      <c r="D13" s="131">
        <f>'Sólo hůlka'!D4</f>
        <v>0</v>
      </c>
      <c r="E13" s="128">
        <f>'Sólo hůlka'!G18</f>
        <v>0</v>
      </c>
      <c r="F13" s="128" t="str">
        <f>'Sólo hůlka'!M18</f>
        <v/>
      </c>
      <c r="H13" s="120" t="s">
        <v>19</v>
      </c>
      <c r="I13" s="120">
        <f>'Sólo rekvizita'!C18</f>
        <v>0</v>
      </c>
      <c r="J13" s="120">
        <f>'Sólo rekvizita'!F18</f>
        <v>0</v>
      </c>
      <c r="K13" s="120">
        <f>'Sólo rekvizita'!D4</f>
        <v>0</v>
      </c>
      <c r="L13" s="128">
        <f>'Sólo rekvizita'!G18</f>
        <v>0</v>
      </c>
      <c r="M13" s="128" t="str">
        <f>'Sólo rekvizita'!M18</f>
        <v/>
      </c>
      <c r="O13" s="120" t="s">
        <v>19</v>
      </c>
      <c r="P13" s="120">
        <f>'Sólo pompony'!C18</f>
        <v>0</v>
      </c>
      <c r="Q13" s="120">
        <f>'Sólo pompony'!F18</f>
        <v>0</v>
      </c>
      <c r="R13" s="120">
        <f>'Sólo pompony'!D14</f>
        <v>0</v>
      </c>
      <c r="S13" s="128">
        <f>'Sólo pompony'!G18</f>
        <v>0</v>
      </c>
      <c r="T13" s="120" t="str">
        <f>'Sólo pompony'!M18</f>
        <v/>
      </c>
      <c r="V13" s="120" t="s">
        <v>19</v>
      </c>
      <c r="W13" s="131">
        <f>'Sólo 2 hůlky'!C18</f>
        <v>0</v>
      </c>
      <c r="X13" s="131">
        <f>'Sólo 2 hůlky'!F18</f>
        <v>0</v>
      </c>
      <c r="Y13" s="131">
        <f>'Sólo 2 hůlky'!D4</f>
        <v>0</v>
      </c>
      <c r="Z13" s="128">
        <f>'Sólo 2 hůlky'!G18</f>
        <v>0</v>
      </c>
      <c r="AA13" s="131" t="str">
        <f>'Sólo 2 hůlky'!M18</f>
        <v/>
      </c>
    </row>
    <row r="14" spans="1:27" x14ac:dyDescent="0.3">
      <c r="A14" s="120" t="s">
        <v>20</v>
      </c>
      <c r="B14" s="131">
        <f>'Sólo hůlka'!C19</f>
        <v>0</v>
      </c>
      <c r="C14" s="131">
        <f>'Sólo hůlka'!F19</f>
        <v>0</v>
      </c>
      <c r="D14" s="131">
        <f>'Sólo hůlka'!D4</f>
        <v>0</v>
      </c>
      <c r="E14" s="128">
        <f>'Sólo hůlka'!G19</f>
        <v>0</v>
      </c>
      <c r="F14" s="128" t="str">
        <f>'Sólo hůlka'!M19</f>
        <v/>
      </c>
      <c r="H14" s="120" t="s">
        <v>20</v>
      </c>
      <c r="I14" s="120">
        <f>'Sólo rekvizita'!C19</f>
        <v>0</v>
      </c>
      <c r="J14" s="120">
        <f>'Sólo rekvizita'!F19</f>
        <v>0</v>
      </c>
      <c r="K14" s="120">
        <f>'Sólo rekvizita'!D4</f>
        <v>0</v>
      </c>
      <c r="L14" s="128">
        <f>'Sólo rekvizita'!G19</f>
        <v>0</v>
      </c>
      <c r="M14" s="128" t="str">
        <f>'Sólo rekvizita'!M19</f>
        <v/>
      </c>
      <c r="O14" s="120" t="s">
        <v>20</v>
      </c>
      <c r="P14" s="120">
        <f>'Sólo pompony'!C19</f>
        <v>0</v>
      </c>
      <c r="Q14" s="120">
        <f>'Sólo pompony'!F19</f>
        <v>0</v>
      </c>
      <c r="R14" s="120">
        <f>'Sólo pompony'!D15</f>
        <v>0</v>
      </c>
      <c r="S14" s="128">
        <f>'Sólo pompony'!G19</f>
        <v>0</v>
      </c>
      <c r="T14" s="120" t="str">
        <f>'Sólo pompony'!M19</f>
        <v/>
      </c>
      <c r="V14" s="120" t="s">
        <v>20</v>
      </c>
      <c r="W14" s="131">
        <f>'Sólo 2 hůlky'!C19</f>
        <v>0</v>
      </c>
      <c r="X14" s="131">
        <f>'Sólo 2 hůlky'!F19</f>
        <v>0</v>
      </c>
      <c r="Y14" s="131">
        <f>'Sólo 2 hůlky'!D4</f>
        <v>0</v>
      </c>
      <c r="Z14" s="128">
        <f>'Sólo 2 hůlky'!G19</f>
        <v>0</v>
      </c>
      <c r="AA14" s="131" t="str">
        <f>'Sólo 2 hůlky'!M19</f>
        <v/>
      </c>
    </row>
    <row r="15" spans="1:27" x14ac:dyDescent="0.3">
      <c r="A15" s="120" t="s">
        <v>21</v>
      </c>
      <c r="B15" s="131">
        <f>'Sólo hůlka'!C20</f>
        <v>0</v>
      </c>
      <c r="C15" s="131">
        <f>'Sólo hůlka'!F20</f>
        <v>0</v>
      </c>
      <c r="D15" s="131">
        <f>'Sólo hůlka'!D4</f>
        <v>0</v>
      </c>
      <c r="E15" s="128">
        <f>'Sólo hůlka'!G20</f>
        <v>0</v>
      </c>
      <c r="F15" s="128" t="str">
        <f>'Sólo hůlka'!M20</f>
        <v/>
      </c>
      <c r="H15" s="120" t="s">
        <v>21</v>
      </c>
      <c r="I15" s="120">
        <f>'Sólo rekvizita'!C20</f>
        <v>0</v>
      </c>
      <c r="J15" s="120">
        <f>'Sólo rekvizita'!F20</f>
        <v>0</v>
      </c>
      <c r="K15" s="120">
        <f>'Sólo rekvizita'!D4</f>
        <v>0</v>
      </c>
      <c r="L15" s="128">
        <f>'Sólo rekvizita'!G20</f>
        <v>0</v>
      </c>
      <c r="M15" s="128" t="str">
        <f>'Sólo rekvizita'!M20</f>
        <v/>
      </c>
      <c r="O15" s="120" t="s">
        <v>21</v>
      </c>
      <c r="P15" s="120">
        <f>'Sólo pompony'!C20</f>
        <v>0</v>
      </c>
      <c r="Q15" s="120">
        <f>'Sólo pompony'!F20</f>
        <v>0</v>
      </c>
      <c r="R15" s="120">
        <f>'Sólo pompony'!D16</f>
        <v>0</v>
      </c>
      <c r="S15" s="128">
        <f>'Sólo pompony'!G20</f>
        <v>0</v>
      </c>
      <c r="T15" s="120" t="str">
        <f>'Sólo pompony'!M20</f>
        <v/>
      </c>
      <c r="V15" s="120" t="s">
        <v>21</v>
      </c>
      <c r="W15" s="131">
        <f>'Sólo 2 hůlky'!C20</f>
        <v>0</v>
      </c>
      <c r="X15" s="131">
        <f>'Sólo 2 hůlky'!F20</f>
        <v>0</v>
      </c>
      <c r="Y15" s="131">
        <f>'Sólo 2 hůlky'!D4</f>
        <v>0</v>
      </c>
      <c r="Z15" s="128">
        <f>'Sólo 2 hůlky'!G20</f>
        <v>0</v>
      </c>
      <c r="AA15" s="131" t="str">
        <f>'Sólo 2 hůlky'!M20</f>
        <v/>
      </c>
    </row>
    <row r="16" spans="1:27" x14ac:dyDescent="0.3">
      <c r="A16" s="120" t="s">
        <v>22</v>
      </c>
      <c r="B16" s="131">
        <f>'Sólo hůlka'!C21</f>
        <v>0</v>
      </c>
      <c r="C16" s="131">
        <f>'Sólo hůlka'!F21</f>
        <v>0</v>
      </c>
      <c r="D16" s="131">
        <f>'Sólo hůlka'!D4</f>
        <v>0</v>
      </c>
      <c r="E16" s="128">
        <f>'Sólo hůlka'!G21</f>
        <v>0</v>
      </c>
      <c r="F16" s="128" t="str">
        <f>'Sólo hůlka'!M21</f>
        <v/>
      </c>
      <c r="H16" s="120" t="s">
        <v>22</v>
      </c>
      <c r="I16" s="120">
        <f>'Sólo rekvizita'!C21</f>
        <v>0</v>
      </c>
      <c r="J16" s="120">
        <f>'Sólo rekvizita'!F21</f>
        <v>0</v>
      </c>
      <c r="K16" s="120">
        <f>'Sólo rekvizita'!D4</f>
        <v>0</v>
      </c>
      <c r="L16" s="128">
        <f>'Sólo rekvizita'!G21</f>
        <v>0</v>
      </c>
      <c r="M16" s="128" t="str">
        <f>'Sólo rekvizita'!M21</f>
        <v/>
      </c>
      <c r="O16" s="120" t="s">
        <v>22</v>
      </c>
      <c r="P16" s="120">
        <f>'Sólo pompony'!C21</f>
        <v>0</v>
      </c>
      <c r="Q16" s="120">
        <f>'Sólo pompony'!F21</f>
        <v>0</v>
      </c>
      <c r="R16" s="120">
        <f>'Sólo pompony'!D17</f>
        <v>0</v>
      </c>
      <c r="S16" s="128">
        <f>'Sólo pompony'!G21</f>
        <v>0</v>
      </c>
      <c r="T16" s="120" t="str">
        <f>'Sólo pompony'!M21</f>
        <v/>
      </c>
      <c r="V16" s="120" t="s">
        <v>22</v>
      </c>
      <c r="W16" s="131">
        <f>'Sólo 2 hůlky'!C21</f>
        <v>0</v>
      </c>
      <c r="X16" s="131">
        <f>'Sólo 2 hůlky'!F21</f>
        <v>0</v>
      </c>
      <c r="Y16" s="131">
        <f>'Sólo 2 hůlky'!D4</f>
        <v>0</v>
      </c>
      <c r="Z16" s="128">
        <f>'Sólo 2 hůlky'!G21</f>
        <v>0</v>
      </c>
      <c r="AA16" s="131" t="str">
        <f>'Sólo 2 hůlky'!M21</f>
        <v/>
      </c>
    </row>
    <row r="17" spans="1:27" x14ac:dyDescent="0.3">
      <c r="A17" s="120" t="s">
        <v>23</v>
      </c>
      <c r="B17" s="131">
        <f>'Sólo hůlka'!C22</f>
        <v>0</v>
      </c>
      <c r="C17" s="131">
        <f>'Sólo hůlka'!F22</f>
        <v>0</v>
      </c>
      <c r="D17" s="131">
        <f>'Sólo hůlka'!D4</f>
        <v>0</v>
      </c>
      <c r="E17" s="128">
        <f>'Sólo hůlka'!G22</f>
        <v>0</v>
      </c>
      <c r="F17" s="128" t="str">
        <f>'Sólo hůlka'!M22</f>
        <v/>
      </c>
      <c r="H17" s="120" t="s">
        <v>23</v>
      </c>
      <c r="I17" s="120">
        <f>'Sólo rekvizita'!C22</f>
        <v>0</v>
      </c>
      <c r="J17" s="120">
        <f>'Sólo rekvizita'!F22</f>
        <v>0</v>
      </c>
      <c r="K17" s="120">
        <f>'Sólo rekvizita'!D4</f>
        <v>0</v>
      </c>
      <c r="L17" s="128">
        <f>'Sólo rekvizita'!G22</f>
        <v>0</v>
      </c>
      <c r="M17" s="128" t="str">
        <f>'Sólo rekvizita'!M22</f>
        <v/>
      </c>
      <c r="O17" s="120" t="s">
        <v>23</v>
      </c>
      <c r="P17" s="120">
        <f>'Sólo pompony'!C22</f>
        <v>0</v>
      </c>
      <c r="Q17" s="120">
        <f>'Sólo pompony'!F22</f>
        <v>0</v>
      </c>
      <c r="R17" s="120">
        <f>'Sólo pompony'!D18</f>
        <v>0</v>
      </c>
      <c r="S17" s="128">
        <f>'Sólo pompony'!G22</f>
        <v>0</v>
      </c>
      <c r="T17" s="120" t="str">
        <f>'Sólo pompony'!M22</f>
        <v/>
      </c>
      <c r="V17" s="120" t="s">
        <v>23</v>
      </c>
      <c r="W17" s="131">
        <f>'Sólo 2 hůlky'!C22</f>
        <v>0</v>
      </c>
      <c r="X17" s="131">
        <f>'Sólo 2 hůlky'!F22</f>
        <v>0</v>
      </c>
      <c r="Y17" s="131">
        <f>'Sólo 2 hůlky'!D4</f>
        <v>0</v>
      </c>
      <c r="Z17" s="128">
        <f>'Sólo 2 hůlky'!G22</f>
        <v>0</v>
      </c>
      <c r="AA17" s="131" t="str">
        <f>'Sólo 2 hůlky'!M22</f>
        <v/>
      </c>
    </row>
  </sheetData>
  <pageMargins left="0.7" right="0.7" top="0.78740157499999996" bottom="0.78740157499999996" header="0.3" footer="0.3"/>
  <pageSetup paperSize="9" orientation="portrait" r:id="rId1"/>
  <ignoredErrors>
    <ignoredError sqref="R3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5"/>
  <sheetViews>
    <sheetView workbookViewId="0">
      <selection activeCell="C1" sqref="C1"/>
    </sheetView>
  </sheetViews>
  <sheetFormatPr defaultRowHeight="15.6" x14ac:dyDescent="0.3"/>
  <cols>
    <col min="1" max="1" width="3.69921875" style="120" customWidth="1"/>
    <col min="2" max="2" width="15.296875" style="120" bestFit="1" customWidth="1"/>
    <col min="3" max="3" width="15.296875" style="120" customWidth="1"/>
    <col min="4" max="5" width="8.796875" style="120"/>
    <col min="6" max="6" width="9.5" style="121" customWidth="1"/>
    <col min="7" max="7" width="10.296875" style="120" bestFit="1" customWidth="1"/>
    <col min="8" max="16384" width="8.796875" style="120"/>
  </cols>
  <sheetData>
    <row r="1" spans="1:7" x14ac:dyDescent="0.3">
      <c r="A1" s="119" t="s">
        <v>51</v>
      </c>
      <c r="B1" s="119"/>
    </row>
    <row r="2" spans="1:7" x14ac:dyDescent="0.3">
      <c r="B2" s="132" t="s">
        <v>104</v>
      </c>
      <c r="C2" s="132" t="s">
        <v>104</v>
      </c>
      <c r="D2" s="123" t="s">
        <v>102</v>
      </c>
      <c r="E2" s="132" t="s">
        <v>101</v>
      </c>
      <c r="F2" s="124" t="s">
        <v>105</v>
      </c>
      <c r="G2" s="123" t="s">
        <v>103</v>
      </c>
    </row>
    <row r="3" spans="1:7" x14ac:dyDescent="0.3">
      <c r="A3" s="120" t="s">
        <v>9</v>
      </c>
      <c r="B3" s="120">
        <f>'Duo hůlka'!C8</f>
        <v>0</v>
      </c>
      <c r="C3" s="120">
        <f>'Duo hůlka'!C9</f>
        <v>0</v>
      </c>
      <c r="D3" s="120">
        <f>'Duo hůlka'!F8</f>
        <v>0</v>
      </c>
      <c r="E3" s="120">
        <f>'Duo hůlka'!D4</f>
        <v>0</v>
      </c>
      <c r="F3" s="121">
        <f>'Duo hůlka'!G8</f>
        <v>0</v>
      </c>
      <c r="G3" s="133" t="str">
        <f>'Duo hůlka'!M8</f>
        <v/>
      </c>
    </row>
    <row r="4" spans="1:7" x14ac:dyDescent="0.3">
      <c r="A4" s="120" t="s">
        <v>10</v>
      </c>
      <c r="B4" s="120">
        <f>'Duo hůlka'!C10</f>
        <v>0</v>
      </c>
      <c r="C4" s="120">
        <f>'Duo hůlka'!C11</f>
        <v>0</v>
      </c>
      <c r="D4" s="120">
        <f>'Duo hůlka'!F10</f>
        <v>0</v>
      </c>
      <c r="E4" s="120">
        <f>'Duo hůlka'!D4</f>
        <v>0</v>
      </c>
      <c r="F4" s="121">
        <f>'Duo hůlka'!G10</f>
        <v>0</v>
      </c>
      <c r="G4" s="133" t="str">
        <f>'Duo hůlka'!M10</f>
        <v/>
      </c>
    </row>
    <row r="5" spans="1:7" x14ac:dyDescent="0.3">
      <c r="A5" s="120" t="s">
        <v>11</v>
      </c>
      <c r="B5" s="120">
        <f>'Duo hůlka'!C12</f>
        <v>0</v>
      </c>
      <c r="C5" s="120">
        <f>'Duo hůlka'!C13</f>
        <v>0</v>
      </c>
      <c r="D5" s="120">
        <f>'Duo hůlka'!F12</f>
        <v>0</v>
      </c>
      <c r="E5" s="120">
        <f>'Duo hůlka'!D4</f>
        <v>0</v>
      </c>
      <c r="F5" s="121">
        <f>'Duo hůlka'!G12</f>
        <v>0</v>
      </c>
      <c r="G5" s="133" t="str">
        <f>'Duo hůlka'!M12</f>
        <v/>
      </c>
    </row>
    <row r="6" spans="1:7" x14ac:dyDescent="0.3">
      <c r="A6" s="120" t="s">
        <v>12</v>
      </c>
      <c r="B6" s="120">
        <f>'Duo hůlka'!C14</f>
        <v>0</v>
      </c>
      <c r="C6" s="120">
        <f>'Duo hůlka'!C15</f>
        <v>0</v>
      </c>
      <c r="D6" s="120">
        <f>'Duo hůlka'!F14</f>
        <v>0</v>
      </c>
      <c r="E6" s="120">
        <f>'Duo hůlka'!D4</f>
        <v>0</v>
      </c>
      <c r="F6" s="121">
        <f>'Duo hůlka'!G14</f>
        <v>0</v>
      </c>
      <c r="G6" s="133" t="str">
        <f>'Duo hůlka'!M14</f>
        <v/>
      </c>
    </row>
    <row r="7" spans="1:7" x14ac:dyDescent="0.3">
      <c r="A7" s="120" t="s">
        <v>13</v>
      </c>
      <c r="B7" s="120">
        <f>'Duo hůlka'!C16</f>
        <v>0</v>
      </c>
      <c r="C7" s="120">
        <f>'Duo hůlka'!C17</f>
        <v>0</v>
      </c>
      <c r="D7" s="120">
        <f>'Duo hůlka'!F16</f>
        <v>0</v>
      </c>
      <c r="E7" s="120">
        <f>'Duo hůlka'!D4</f>
        <v>0</v>
      </c>
      <c r="F7" s="121">
        <f>'Duo hůlka'!G16</f>
        <v>0</v>
      </c>
      <c r="G7" s="133" t="str">
        <f>'Duo hůlka'!M16</f>
        <v/>
      </c>
    </row>
    <row r="8" spans="1:7" x14ac:dyDescent="0.3">
      <c r="A8" s="120" t="s">
        <v>14</v>
      </c>
      <c r="B8" s="120">
        <f>'Duo hůlka'!C18</f>
        <v>0</v>
      </c>
      <c r="C8" s="120">
        <f>'Duo hůlka'!C19</f>
        <v>0</v>
      </c>
      <c r="D8" s="120">
        <f>'Duo hůlka'!F18</f>
        <v>0</v>
      </c>
      <c r="E8" s="120">
        <f>'Duo hůlka'!D4</f>
        <v>0</v>
      </c>
      <c r="F8" s="121">
        <f>'Duo hůlka'!G18</f>
        <v>0</v>
      </c>
      <c r="G8" s="133" t="str">
        <f>'Duo hůlka'!M18</f>
        <v/>
      </c>
    </row>
    <row r="9" spans="1:7" x14ac:dyDescent="0.3">
      <c r="A9" s="120" t="s">
        <v>15</v>
      </c>
      <c r="B9" s="120">
        <f>'Duo hůlka'!C20</f>
        <v>0</v>
      </c>
      <c r="C9" s="120">
        <f>'Duo hůlka'!C21</f>
        <v>0</v>
      </c>
      <c r="D9" s="120">
        <f>'Duo hůlka'!F20</f>
        <v>0</v>
      </c>
      <c r="E9" s="120">
        <f>'Duo hůlka'!D4</f>
        <v>0</v>
      </c>
      <c r="F9" s="121">
        <f>'Duo hůlka'!G20</f>
        <v>0</v>
      </c>
      <c r="G9" s="133" t="str">
        <f>'Duo hůlka'!M20</f>
        <v/>
      </c>
    </row>
    <row r="10" spans="1:7" x14ac:dyDescent="0.3">
      <c r="A10" s="120" t="s">
        <v>16</v>
      </c>
      <c r="B10" s="120">
        <f>'Duo hůlka'!C22</f>
        <v>0</v>
      </c>
      <c r="C10" s="120">
        <f>'Duo hůlka'!C23</f>
        <v>0</v>
      </c>
      <c r="D10" s="120">
        <f>'Duo hůlka'!F22</f>
        <v>0</v>
      </c>
      <c r="E10" s="120">
        <f>'Duo hůlka'!D4</f>
        <v>0</v>
      </c>
      <c r="F10" s="121">
        <f>'Duo hůlka'!G22</f>
        <v>0</v>
      </c>
      <c r="G10" s="133" t="str">
        <f>'Duo hůlka'!M22</f>
        <v/>
      </c>
    </row>
    <row r="11" spans="1:7" x14ac:dyDescent="0.3">
      <c r="A11" s="120" t="s">
        <v>17</v>
      </c>
      <c r="B11" s="120">
        <f>'Duo hůlka'!C24</f>
        <v>0</v>
      </c>
      <c r="C11" s="120">
        <f>'Duo hůlka'!C25</f>
        <v>0</v>
      </c>
      <c r="D11" s="120">
        <f>'Duo hůlka'!F24</f>
        <v>0</v>
      </c>
      <c r="E11" s="120">
        <f>'Duo hůlka'!D4</f>
        <v>0</v>
      </c>
      <c r="F11" s="121">
        <f>'Duo hůlka'!G24</f>
        <v>0</v>
      </c>
      <c r="G11" s="133" t="str">
        <f>'Duo hůlka'!M24</f>
        <v/>
      </c>
    </row>
    <row r="13" spans="1:7" x14ac:dyDescent="0.3">
      <c r="A13" s="119" t="s">
        <v>52</v>
      </c>
      <c r="B13" s="119"/>
    </row>
    <row r="14" spans="1:7" x14ac:dyDescent="0.3">
      <c r="B14" s="132" t="s">
        <v>104</v>
      </c>
      <c r="C14" s="132" t="s">
        <v>104</v>
      </c>
      <c r="D14" s="123" t="s">
        <v>102</v>
      </c>
      <c r="E14" s="132" t="s">
        <v>101</v>
      </c>
      <c r="F14" s="124" t="s">
        <v>105</v>
      </c>
      <c r="G14" s="123" t="s">
        <v>103</v>
      </c>
    </row>
    <row r="15" spans="1:7" x14ac:dyDescent="0.3">
      <c r="A15" s="120" t="s">
        <v>9</v>
      </c>
      <c r="B15" s="120">
        <f>'Duo rekvizita'!C8</f>
        <v>0</v>
      </c>
      <c r="C15" s="120">
        <f>'Duo rekvizita'!C9</f>
        <v>0</v>
      </c>
      <c r="D15" s="120">
        <f>'Duo rekvizita'!F8</f>
        <v>0</v>
      </c>
      <c r="E15" s="120">
        <f>'Duo rekvizita'!D4</f>
        <v>0</v>
      </c>
      <c r="F15" s="134">
        <f>'Duo rekvizita'!G8</f>
        <v>0</v>
      </c>
      <c r="G15" s="134" t="str">
        <f>'Duo rekvizita'!M8</f>
        <v/>
      </c>
    </row>
    <row r="16" spans="1:7" x14ac:dyDescent="0.3">
      <c r="A16" s="120" t="s">
        <v>10</v>
      </c>
      <c r="B16" s="120">
        <f>'Duo rekvizita'!C10</f>
        <v>0</v>
      </c>
      <c r="C16" s="120">
        <f>'Duo rekvizita'!C11</f>
        <v>0</v>
      </c>
      <c r="D16" s="120">
        <f>'Duo rekvizita'!F10</f>
        <v>0</v>
      </c>
      <c r="E16" s="120">
        <f>'Duo rekvizita'!D4</f>
        <v>0</v>
      </c>
      <c r="F16" s="134">
        <f>'Duo rekvizita'!G10</f>
        <v>0</v>
      </c>
      <c r="G16" s="134" t="str">
        <f>'Duo rekvizita'!M10</f>
        <v/>
      </c>
    </row>
    <row r="17" spans="1:7" x14ac:dyDescent="0.3">
      <c r="A17" s="120" t="s">
        <v>11</v>
      </c>
      <c r="B17" s="120">
        <f>'Duo rekvizita'!C12</f>
        <v>0</v>
      </c>
      <c r="C17" s="120">
        <f>'Duo rekvizita'!C13</f>
        <v>0</v>
      </c>
      <c r="D17" s="120">
        <f>'Duo rekvizita'!F12</f>
        <v>0</v>
      </c>
      <c r="E17" s="120">
        <f>'Duo rekvizita'!D4</f>
        <v>0</v>
      </c>
      <c r="F17" s="134">
        <f>'Duo rekvizita'!G12</f>
        <v>0</v>
      </c>
      <c r="G17" s="134" t="str">
        <f>'Duo rekvizita'!M12</f>
        <v/>
      </c>
    </row>
    <row r="18" spans="1:7" x14ac:dyDescent="0.3">
      <c r="A18" s="120" t="s">
        <v>12</v>
      </c>
      <c r="B18" s="120">
        <f>'Duo rekvizita'!C14</f>
        <v>0</v>
      </c>
      <c r="C18" s="120">
        <f>'Duo rekvizita'!C15</f>
        <v>0</v>
      </c>
      <c r="D18" s="120">
        <f>'Duo rekvizita'!F14</f>
        <v>0</v>
      </c>
      <c r="E18" s="120">
        <f>'Duo rekvizita'!D4</f>
        <v>0</v>
      </c>
      <c r="F18" s="134">
        <f>'Duo rekvizita'!G14</f>
        <v>0</v>
      </c>
      <c r="G18" s="134" t="str">
        <f>'Duo rekvizita'!M14</f>
        <v/>
      </c>
    </row>
    <row r="19" spans="1:7" x14ac:dyDescent="0.3">
      <c r="A19" s="120" t="s">
        <v>13</v>
      </c>
      <c r="B19" s="120">
        <f>'Duo rekvizita'!C16</f>
        <v>0</v>
      </c>
      <c r="C19" s="120">
        <f>'Duo rekvizita'!C17</f>
        <v>0</v>
      </c>
      <c r="D19" s="120">
        <f>'Duo rekvizita'!F16</f>
        <v>0</v>
      </c>
      <c r="E19" s="120">
        <f>'Duo rekvizita'!D4</f>
        <v>0</v>
      </c>
      <c r="F19" s="134">
        <f>'Duo rekvizita'!G16</f>
        <v>0</v>
      </c>
      <c r="G19" s="134" t="str">
        <f>'Duo rekvizita'!M16</f>
        <v/>
      </c>
    </row>
    <row r="20" spans="1:7" x14ac:dyDescent="0.3">
      <c r="A20" s="120" t="s">
        <v>14</v>
      </c>
      <c r="B20" s="120">
        <f>'Duo rekvizita'!C18</f>
        <v>0</v>
      </c>
      <c r="C20" s="120">
        <f>'Duo rekvizita'!C19</f>
        <v>0</v>
      </c>
      <c r="D20" s="120">
        <f>'Duo rekvizita'!F18</f>
        <v>0</v>
      </c>
      <c r="E20" s="120">
        <f>'Duo rekvizita'!D4</f>
        <v>0</v>
      </c>
      <c r="F20" s="134">
        <f>'Duo rekvizita'!G18</f>
        <v>0</v>
      </c>
      <c r="G20" s="134" t="str">
        <f>'Duo rekvizita'!M18</f>
        <v/>
      </c>
    </row>
    <row r="21" spans="1:7" x14ac:dyDescent="0.3">
      <c r="A21" s="120" t="s">
        <v>15</v>
      </c>
      <c r="B21" s="120">
        <f>'Duo rekvizita'!C20</f>
        <v>0</v>
      </c>
      <c r="C21" s="120">
        <f>'Duo rekvizita'!C21</f>
        <v>0</v>
      </c>
      <c r="D21" s="120">
        <f>'Duo rekvizita'!F20</f>
        <v>0</v>
      </c>
      <c r="E21" s="120">
        <f>'Duo rekvizita'!D4</f>
        <v>0</v>
      </c>
      <c r="F21" s="134">
        <f>'Duo rekvizita'!G20</f>
        <v>0</v>
      </c>
      <c r="G21" s="134" t="str">
        <f>'Duo rekvizita'!M20</f>
        <v/>
      </c>
    </row>
    <row r="22" spans="1:7" x14ac:dyDescent="0.3">
      <c r="A22" s="120" t="s">
        <v>16</v>
      </c>
      <c r="B22" s="120">
        <f>'Duo rekvizita'!C22</f>
        <v>0</v>
      </c>
      <c r="C22" s="120">
        <f>'Duo rekvizita'!C23</f>
        <v>0</v>
      </c>
      <c r="D22" s="120">
        <f>'Duo rekvizita'!F22</f>
        <v>0</v>
      </c>
      <c r="E22" s="120">
        <f>'Duo rekvizita'!D4</f>
        <v>0</v>
      </c>
      <c r="F22" s="134">
        <f>'Duo rekvizita'!G24</f>
        <v>0</v>
      </c>
      <c r="G22" s="134" t="str">
        <f>'Duo rekvizita'!M22</f>
        <v/>
      </c>
    </row>
    <row r="23" spans="1:7" x14ac:dyDescent="0.3">
      <c r="A23" s="120" t="s">
        <v>17</v>
      </c>
      <c r="B23" s="120">
        <f>'Duo rekvizita'!C24</f>
        <v>0</v>
      </c>
      <c r="C23" s="120">
        <f>'Duo rekvizita'!C25</f>
        <v>0</v>
      </c>
      <c r="D23" s="120">
        <f>'Duo rekvizita'!F24</f>
        <v>0</v>
      </c>
      <c r="E23" s="120">
        <f>'Duo rekvizita'!D4</f>
        <v>0</v>
      </c>
      <c r="F23" s="134">
        <f>'Duo rekvizita'!G16</f>
        <v>0</v>
      </c>
      <c r="G23" s="134" t="str">
        <f>'Duo rekvizita'!M24</f>
        <v/>
      </c>
    </row>
    <row r="25" spans="1:7" x14ac:dyDescent="0.3">
      <c r="A25" s="119" t="s">
        <v>109</v>
      </c>
      <c r="B25" s="119"/>
    </row>
    <row r="26" spans="1:7" x14ac:dyDescent="0.3">
      <c r="B26" s="132" t="s">
        <v>104</v>
      </c>
      <c r="C26" s="132" t="s">
        <v>104</v>
      </c>
      <c r="D26" s="123" t="s">
        <v>102</v>
      </c>
      <c r="E26" s="132" t="s">
        <v>101</v>
      </c>
      <c r="F26" s="124" t="s">
        <v>105</v>
      </c>
      <c r="G26" s="123" t="s">
        <v>103</v>
      </c>
    </row>
    <row r="27" spans="1:7" x14ac:dyDescent="0.3">
      <c r="A27" s="120" t="s">
        <v>9</v>
      </c>
      <c r="B27" s="120">
        <f>'Duo pompony'!C8</f>
        <v>0</v>
      </c>
      <c r="C27" s="120">
        <f>'Duo pompony'!C9</f>
        <v>0</v>
      </c>
      <c r="D27" s="120">
        <f>'Duo pompony'!F8</f>
        <v>0</v>
      </c>
      <c r="E27" s="120">
        <f>'Duo pompony'!D4</f>
        <v>0</v>
      </c>
      <c r="F27" s="128">
        <f>'Duo pompony'!G8</f>
        <v>0</v>
      </c>
      <c r="G27" s="133" t="str">
        <f>'Duo pompony'!M8</f>
        <v/>
      </c>
    </row>
    <row r="28" spans="1:7" x14ac:dyDescent="0.3">
      <c r="A28" s="120" t="s">
        <v>10</v>
      </c>
      <c r="B28" s="120">
        <f>'Duo pompony'!C9</f>
        <v>0</v>
      </c>
      <c r="C28" s="120">
        <f>'Duo pompony'!C10</f>
        <v>0</v>
      </c>
      <c r="D28" s="120">
        <f>'Duo pompony'!F10</f>
        <v>0</v>
      </c>
      <c r="E28" s="120">
        <f>'Duo pompony'!D4</f>
        <v>0</v>
      </c>
      <c r="F28" s="128">
        <f>'Duo pompony'!G10</f>
        <v>0</v>
      </c>
      <c r="G28" s="133" t="str">
        <f>'Duo pompony'!M10</f>
        <v/>
      </c>
    </row>
    <row r="29" spans="1:7" x14ac:dyDescent="0.3">
      <c r="A29" s="120" t="s">
        <v>11</v>
      </c>
      <c r="B29" s="120">
        <f>'Duo pompony'!C10</f>
        <v>0</v>
      </c>
      <c r="C29" s="120">
        <f>'Duo pompony'!C11</f>
        <v>0</v>
      </c>
      <c r="D29" s="120">
        <f>'Duo pompony'!F12</f>
        <v>0</v>
      </c>
      <c r="E29" s="120">
        <f>'Duo pompony'!D4</f>
        <v>0</v>
      </c>
      <c r="F29" s="128">
        <f>'Duo pompony'!G12</f>
        <v>0</v>
      </c>
      <c r="G29" s="133" t="str">
        <f>'Duo pompony'!M12</f>
        <v/>
      </c>
    </row>
    <row r="30" spans="1:7" x14ac:dyDescent="0.3">
      <c r="A30" s="120" t="s">
        <v>12</v>
      </c>
      <c r="B30" s="120">
        <f>'Duo pompony'!C11</f>
        <v>0</v>
      </c>
      <c r="C30" s="120">
        <f>'Duo pompony'!C12</f>
        <v>0</v>
      </c>
      <c r="D30" s="120">
        <f>'Duo pompony'!F14</f>
        <v>0</v>
      </c>
      <c r="E30" s="120">
        <f>'Duo pompony'!D4</f>
        <v>0</v>
      </c>
      <c r="F30" s="128">
        <f>'Duo pompony'!G14</f>
        <v>0</v>
      </c>
      <c r="G30" s="133" t="str">
        <f>'Duo pompony'!M14</f>
        <v/>
      </c>
    </row>
    <row r="31" spans="1:7" x14ac:dyDescent="0.3">
      <c r="A31" s="120" t="s">
        <v>13</v>
      </c>
      <c r="B31" s="120">
        <f>'Duo pompony'!C12</f>
        <v>0</v>
      </c>
      <c r="C31" s="120">
        <f>'Duo pompony'!C13</f>
        <v>0</v>
      </c>
      <c r="D31" s="120">
        <f>'Duo pompony'!F16</f>
        <v>0</v>
      </c>
      <c r="E31" s="120">
        <f>'Duo pompony'!D4</f>
        <v>0</v>
      </c>
      <c r="F31" s="128">
        <f>'Duo pompony'!G16</f>
        <v>0</v>
      </c>
      <c r="G31" s="133" t="str">
        <f>'Duo pompony'!M16</f>
        <v/>
      </c>
    </row>
    <row r="32" spans="1:7" x14ac:dyDescent="0.3">
      <c r="A32" s="120" t="s">
        <v>14</v>
      </c>
      <c r="B32" s="120">
        <f>'Duo pompony'!C13</f>
        <v>0</v>
      </c>
      <c r="C32" s="120">
        <f>'Duo pompony'!C14</f>
        <v>0</v>
      </c>
      <c r="D32" s="120">
        <f>'Duo pompony'!F18</f>
        <v>0</v>
      </c>
      <c r="E32" s="120">
        <f>'Duo pompony'!D4</f>
        <v>0</v>
      </c>
      <c r="F32" s="128">
        <f>'Duo pompony'!G18</f>
        <v>0</v>
      </c>
      <c r="G32" s="133" t="str">
        <f>'Duo pompony'!M18</f>
        <v/>
      </c>
    </row>
    <row r="33" spans="1:7" x14ac:dyDescent="0.3">
      <c r="A33" s="120" t="s">
        <v>15</v>
      </c>
      <c r="B33" s="120">
        <f>'Duo pompony'!C14</f>
        <v>0</v>
      </c>
      <c r="C33" s="120">
        <f>'Duo pompony'!C15</f>
        <v>0</v>
      </c>
      <c r="D33" s="120">
        <f>'Duo pompony'!F20</f>
        <v>0</v>
      </c>
      <c r="E33" s="120">
        <f>'Duo pompony'!D4</f>
        <v>0</v>
      </c>
      <c r="F33" s="128">
        <f>'Duo pompony'!G20</f>
        <v>0</v>
      </c>
      <c r="G33" s="133" t="str">
        <f>'Duo pompony'!M20</f>
        <v/>
      </c>
    </row>
    <row r="34" spans="1:7" x14ac:dyDescent="0.3">
      <c r="A34" s="120" t="s">
        <v>16</v>
      </c>
      <c r="B34" s="120">
        <f>'Duo pompony'!C15</f>
        <v>0</v>
      </c>
      <c r="C34" s="120">
        <f>'Duo pompony'!C16</f>
        <v>0</v>
      </c>
      <c r="D34" s="120">
        <f>'Duo pompony'!F22</f>
        <v>0</v>
      </c>
      <c r="E34" s="120">
        <f>'Duo pompony'!D4</f>
        <v>0</v>
      </c>
      <c r="F34" s="128">
        <f>'Duo pompony'!G22</f>
        <v>0</v>
      </c>
      <c r="G34" s="133" t="str">
        <f>'Duo pompony'!M22</f>
        <v/>
      </c>
    </row>
    <row r="35" spans="1:7" x14ac:dyDescent="0.3">
      <c r="A35" s="120" t="s">
        <v>17</v>
      </c>
      <c r="B35" s="120">
        <f>'Duo pompony'!C16</f>
        <v>0</v>
      </c>
      <c r="C35" s="120">
        <f>'Duo pompony'!C17</f>
        <v>0</v>
      </c>
      <c r="D35" s="120">
        <f>'Duo pompony'!F24</f>
        <v>0</v>
      </c>
      <c r="E35" s="120">
        <f>'Duo pompony'!D4</f>
        <v>0</v>
      </c>
      <c r="F35" s="128">
        <f>'Duo pompony'!G24</f>
        <v>0</v>
      </c>
      <c r="G35" s="133" t="str">
        <f>'Duo pompony'!M24</f>
        <v/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5" tint="0.39997558519241921"/>
  </sheetPr>
  <dimension ref="A1:J43"/>
  <sheetViews>
    <sheetView tabSelected="1" workbookViewId="0">
      <selection activeCell="E4" sqref="E4:I4"/>
    </sheetView>
  </sheetViews>
  <sheetFormatPr defaultColWidth="9" defaultRowHeight="18" x14ac:dyDescent="0.35"/>
  <cols>
    <col min="1" max="9" width="9" style="1"/>
    <col min="10" max="10" width="9" style="18"/>
    <col min="11" max="16384" width="9" style="1"/>
  </cols>
  <sheetData>
    <row r="1" spans="1:9" ht="25.8" x14ac:dyDescent="0.5">
      <c r="A1" s="173" t="s">
        <v>86</v>
      </c>
      <c r="B1" s="173"/>
      <c r="C1" s="173"/>
      <c r="D1" s="173"/>
      <c r="E1" s="173"/>
      <c r="F1" s="173"/>
      <c r="G1" s="173"/>
      <c r="H1" s="173"/>
      <c r="I1" s="173"/>
    </row>
    <row r="2" spans="1:9" x14ac:dyDescent="0.35">
      <c r="A2" s="174" t="s">
        <v>87</v>
      </c>
      <c r="B2" s="174"/>
      <c r="C2" s="174"/>
      <c r="D2" s="174"/>
      <c r="E2" s="174"/>
      <c r="F2" s="174"/>
      <c r="G2" s="174"/>
      <c r="H2" s="174"/>
      <c r="I2" s="174"/>
    </row>
    <row r="4" spans="1:9" x14ac:dyDescent="0.35">
      <c r="A4" s="171" t="s">
        <v>1</v>
      </c>
      <c r="B4" s="171"/>
      <c r="C4" s="171"/>
      <c r="D4" s="171"/>
      <c r="E4" s="172"/>
      <c r="F4" s="172"/>
      <c r="G4" s="172"/>
      <c r="H4" s="172"/>
      <c r="I4" s="172"/>
    </row>
    <row r="5" spans="1:9" x14ac:dyDescent="0.35">
      <c r="A5" s="171" t="s">
        <v>5</v>
      </c>
      <c r="B5" s="171"/>
      <c r="C5" s="171"/>
      <c r="D5" s="171"/>
      <c r="E5" s="175"/>
      <c r="F5" s="172"/>
      <c r="G5" s="172"/>
      <c r="H5" s="172"/>
      <c r="I5" s="172"/>
    </row>
    <row r="6" spans="1:9" x14ac:dyDescent="0.35">
      <c r="A6" s="179" t="s">
        <v>4</v>
      </c>
      <c r="B6" s="179"/>
      <c r="C6" s="179"/>
      <c r="D6" s="179"/>
      <c r="E6" s="172"/>
      <c r="F6" s="172"/>
      <c r="G6" s="172"/>
      <c r="H6" s="172"/>
      <c r="I6" s="172"/>
    </row>
    <row r="7" spans="1:9" x14ac:dyDescent="0.35">
      <c r="A7" s="171" t="s">
        <v>2</v>
      </c>
      <c r="B7" s="171"/>
      <c r="C7" s="171"/>
      <c r="D7" s="171"/>
      <c r="E7" s="176"/>
      <c r="F7" s="177"/>
      <c r="G7" s="177"/>
      <c r="H7" s="177"/>
      <c r="I7" s="178"/>
    </row>
    <row r="8" spans="1:9" x14ac:dyDescent="0.35">
      <c r="A8" s="2"/>
      <c r="B8" s="2"/>
      <c r="C8" s="2"/>
      <c r="D8" s="2"/>
      <c r="E8" s="3"/>
      <c r="F8" s="3"/>
      <c r="G8" s="3"/>
      <c r="H8" s="3"/>
      <c r="I8" s="3"/>
    </row>
    <row r="10" spans="1:9" s="18" customFormat="1" x14ac:dyDescent="0.35">
      <c r="A10" s="180" t="s">
        <v>42</v>
      </c>
      <c r="B10" s="180"/>
      <c r="C10" s="180"/>
      <c r="D10" s="180"/>
      <c r="E10" s="180"/>
      <c r="F10" s="17"/>
      <c r="G10" s="17"/>
      <c r="H10" s="17"/>
    </row>
    <row r="11" spans="1:9" x14ac:dyDescent="0.35">
      <c r="A11" s="163" t="s">
        <v>73</v>
      </c>
      <c r="B11" s="163"/>
      <c r="C11" s="163"/>
      <c r="D11" s="162">
        <f>'Skupina baton'!F11</f>
        <v>0</v>
      </c>
      <c r="E11" s="162"/>
    </row>
    <row r="12" spans="1:9" x14ac:dyDescent="0.35">
      <c r="A12" s="163" t="s">
        <v>74</v>
      </c>
      <c r="B12" s="163"/>
      <c r="C12" s="163"/>
      <c r="D12" s="162">
        <f>'Skupina baton'!P11</f>
        <v>0</v>
      </c>
      <c r="E12" s="162"/>
    </row>
    <row r="13" spans="1:9" x14ac:dyDescent="0.35">
      <c r="A13" s="163" t="s">
        <v>75</v>
      </c>
      <c r="B13" s="163"/>
      <c r="C13" s="163"/>
      <c r="D13" s="162">
        <f>'Skupina baton'!Z11</f>
        <v>0</v>
      </c>
      <c r="E13" s="162"/>
    </row>
    <row r="14" spans="1:9" x14ac:dyDescent="0.35">
      <c r="A14" s="163" t="s">
        <v>76</v>
      </c>
      <c r="B14" s="163"/>
      <c r="C14" s="163"/>
      <c r="D14" s="162">
        <f>'Miniformace baton'!F11</f>
        <v>0</v>
      </c>
      <c r="E14" s="162"/>
    </row>
    <row r="15" spans="1:9" x14ac:dyDescent="0.35">
      <c r="A15" s="163" t="s">
        <v>77</v>
      </c>
      <c r="B15" s="163"/>
      <c r="C15" s="163"/>
      <c r="D15" s="162">
        <f>'Miniformace baton'!P11</f>
        <v>0</v>
      </c>
      <c r="E15" s="162"/>
    </row>
    <row r="16" spans="1:9" x14ac:dyDescent="0.35">
      <c r="A16" s="163" t="s">
        <v>78</v>
      </c>
      <c r="B16" s="163"/>
      <c r="C16" s="163"/>
      <c r="D16" s="162">
        <f>'Miniformace baton'!Z11</f>
        <v>0</v>
      </c>
      <c r="E16" s="162"/>
    </row>
    <row r="17" spans="1:6" x14ac:dyDescent="0.35">
      <c r="A17" s="164" t="s">
        <v>79</v>
      </c>
      <c r="B17" s="165"/>
      <c r="C17" s="166"/>
      <c r="D17" s="162">
        <f>Pompony!F11</f>
        <v>0</v>
      </c>
      <c r="E17" s="162"/>
    </row>
    <row r="18" spans="1:6" x14ac:dyDescent="0.35">
      <c r="A18" s="164" t="s">
        <v>80</v>
      </c>
      <c r="B18" s="165"/>
      <c r="C18" s="166"/>
      <c r="D18" s="162">
        <f>Pompony!P11</f>
        <v>0</v>
      </c>
      <c r="E18" s="162"/>
    </row>
    <row r="19" spans="1:6" x14ac:dyDescent="0.35">
      <c r="A19" s="164" t="s">
        <v>81</v>
      </c>
      <c r="B19" s="165"/>
      <c r="C19" s="166"/>
      <c r="D19" s="162">
        <f>Pompony!Z11</f>
        <v>0</v>
      </c>
      <c r="E19" s="162"/>
    </row>
    <row r="20" spans="1:6" x14ac:dyDescent="0.35">
      <c r="A20" s="164" t="s">
        <v>82</v>
      </c>
      <c r="B20" s="165"/>
      <c r="C20" s="166"/>
      <c r="D20" s="162">
        <f>'Miniformace pompony'!F11</f>
        <v>0</v>
      </c>
      <c r="E20" s="162"/>
    </row>
    <row r="21" spans="1:6" x14ac:dyDescent="0.35">
      <c r="A21" s="164" t="s">
        <v>83</v>
      </c>
      <c r="B21" s="165"/>
      <c r="C21" s="166"/>
      <c r="D21" s="162">
        <f>'Miniformace pompony'!P11</f>
        <v>0</v>
      </c>
      <c r="E21" s="162"/>
    </row>
    <row r="22" spans="1:6" x14ac:dyDescent="0.35">
      <c r="A22" s="164" t="s">
        <v>84</v>
      </c>
      <c r="B22" s="165"/>
      <c r="C22" s="166"/>
      <c r="D22" s="162">
        <f>'Miniformace pompony'!Z11</f>
        <v>0</v>
      </c>
      <c r="E22" s="162"/>
    </row>
    <row r="23" spans="1:6" x14ac:dyDescent="0.35">
      <c r="A23" s="163" t="s">
        <v>49</v>
      </c>
      <c r="B23" s="163"/>
      <c r="C23" s="163"/>
      <c r="D23" s="162">
        <f>'Sólo hůlka'!K4</f>
        <v>0</v>
      </c>
      <c r="E23" s="162"/>
    </row>
    <row r="24" spans="1:6" x14ac:dyDescent="0.35">
      <c r="A24" s="164" t="s">
        <v>108</v>
      </c>
      <c r="B24" s="165"/>
      <c r="C24" s="166"/>
      <c r="D24" s="162">
        <f>'Sólo pompony'!K4</f>
        <v>0</v>
      </c>
      <c r="E24" s="162"/>
    </row>
    <row r="25" spans="1:6" x14ac:dyDescent="0.35">
      <c r="A25" s="164" t="s">
        <v>50</v>
      </c>
      <c r="B25" s="165"/>
      <c r="C25" s="166"/>
      <c r="D25" s="162">
        <f>'Sólo rekvizita'!K4</f>
        <v>0</v>
      </c>
      <c r="E25" s="162"/>
    </row>
    <row r="26" spans="1:6" x14ac:dyDescent="0.35">
      <c r="A26" s="153" t="s">
        <v>110</v>
      </c>
      <c r="B26" s="154"/>
      <c r="C26" s="155"/>
      <c r="D26" s="162">
        <f>'Sólo 2 hůlky'!K4</f>
        <v>0</v>
      </c>
      <c r="E26" s="162"/>
    </row>
    <row r="27" spans="1:6" x14ac:dyDescent="0.35">
      <c r="A27" s="164" t="s">
        <v>51</v>
      </c>
      <c r="B27" s="165"/>
      <c r="C27" s="166"/>
      <c r="D27" s="162">
        <f>'Duo hůlka'!K4</f>
        <v>0</v>
      </c>
      <c r="E27" s="162"/>
    </row>
    <row r="28" spans="1:6" x14ac:dyDescent="0.35">
      <c r="A28" s="164" t="s">
        <v>109</v>
      </c>
      <c r="B28" s="165"/>
      <c r="C28" s="166"/>
      <c r="D28" s="162">
        <f>'Duo pompony'!K4</f>
        <v>0</v>
      </c>
      <c r="E28" s="162"/>
    </row>
    <row r="29" spans="1:6" x14ac:dyDescent="0.35">
      <c r="A29" s="163" t="s">
        <v>52</v>
      </c>
      <c r="B29" s="163"/>
      <c r="C29" s="163"/>
      <c r="D29" s="162">
        <f>'Duo rekvizita'!K4</f>
        <v>0</v>
      </c>
      <c r="E29" s="162"/>
    </row>
    <row r="30" spans="1:6" ht="18.600000000000001" thickBot="1" x14ac:dyDescent="0.4">
      <c r="A30" s="167" t="s">
        <v>72</v>
      </c>
      <c r="B30" s="168"/>
      <c r="C30" s="169"/>
      <c r="D30" s="170">
        <f>'Rodičovské týmy'!F9</f>
        <v>0</v>
      </c>
      <c r="E30" s="170"/>
    </row>
    <row r="31" spans="1:6" ht="19.2" thickTop="1" thickBot="1" x14ac:dyDescent="0.4">
      <c r="A31" s="181" t="s">
        <v>43</v>
      </c>
      <c r="B31" s="182"/>
      <c r="C31" s="182"/>
      <c r="D31" s="183">
        <f>SUM(D11:D30)</f>
        <v>0</v>
      </c>
      <c r="E31" s="184"/>
      <c r="F31" s="41"/>
    </row>
    <row r="32" spans="1:6" ht="18.600000000000001" thickTop="1" x14ac:dyDescent="0.35">
      <c r="C32" s="11"/>
    </row>
    <row r="34" spans="1:9" x14ac:dyDescent="0.35">
      <c r="A34" s="185" t="s">
        <v>45</v>
      </c>
      <c r="B34" s="185"/>
    </row>
    <row r="35" spans="1:9" x14ac:dyDescent="0.35">
      <c r="A35" s="161"/>
      <c r="B35" s="161"/>
      <c r="C35" s="161"/>
      <c r="D35" s="161"/>
      <c r="E35" s="161"/>
      <c r="F35" s="161"/>
      <c r="G35" s="161"/>
      <c r="H35" s="161"/>
      <c r="I35" s="161"/>
    </row>
    <row r="36" spans="1:9" x14ac:dyDescent="0.35">
      <c r="A36" s="161"/>
      <c r="B36" s="161"/>
      <c r="C36" s="161"/>
      <c r="D36" s="161"/>
      <c r="E36" s="161"/>
      <c r="F36" s="161"/>
      <c r="G36" s="161"/>
      <c r="H36" s="161"/>
      <c r="I36" s="161"/>
    </row>
    <row r="37" spans="1:9" x14ac:dyDescent="0.35">
      <c r="A37" s="161"/>
      <c r="B37" s="161"/>
      <c r="C37" s="161"/>
      <c r="D37" s="161"/>
      <c r="E37" s="161"/>
      <c r="F37" s="161"/>
      <c r="G37" s="161"/>
      <c r="H37" s="161"/>
      <c r="I37" s="161"/>
    </row>
    <row r="38" spans="1:9" x14ac:dyDescent="0.35">
      <c r="A38" s="161"/>
      <c r="B38" s="161"/>
      <c r="C38" s="161"/>
      <c r="D38" s="161"/>
      <c r="E38" s="161"/>
      <c r="F38" s="161"/>
      <c r="G38" s="161"/>
      <c r="H38" s="161"/>
      <c r="I38" s="161"/>
    </row>
    <row r="39" spans="1:9" x14ac:dyDescent="0.35">
      <c r="A39" s="161"/>
      <c r="B39" s="161"/>
      <c r="C39" s="161"/>
      <c r="D39" s="161"/>
      <c r="E39" s="161"/>
      <c r="F39" s="161"/>
      <c r="G39" s="161"/>
      <c r="H39" s="161"/>
      <c r="I39" s="161"/>
    </row>
    <row r="40" spans="1:9" x14ac:dyDescent="0.35">
      <c r="A40" s="161"/>
      <c r="B40" s="161"/>
      <c r="C40" s="161"/>
      <c r="D40" s="161"/>
      <c r="E40" s="161"/>
      <c r="F40" s="161"/>
      <c r="G40" s="161"/>
      <c r="H40" s="161"/>
      <c r="I40" s="161"/>
    </row>
    <row r="41" spans="1:9" x14ac:dyDescent="0.35">
      <c r="A41" s="161"/>
      <c r="B41" s="161"/>
      <c r="C41" s="161"/>
      <c r="D41" s="161"/>
      <c r="E41" s="161"/>
      <c r="F41" s="161"/>
      <c r="G41" s="161"/>
      <c r="H41" s="161"/>
      <c r="I41" s="161"/>
    </row>
    <row r="42" spans="1:9" x14ac:dyDescent="0.35">
      <c r="A42" s="161"/>
      <c r="B42" s="161"/>
      <c r="C42" s="161"/>
      <c r="D42" s="161"/>
      <c r="E42" s="161"/>
      <c r="F42" s="161"/>
      <c r="G42" s="161"/>
      <c r="H42" s="161"/>
      <c r="I42" s="161"/>
    </row>
    <row r="43" spans="1:9" x14ac:dyDescent="0.35">
      <c r="A43" s="161"/>
      <c r="B43" s="161"/>
      <c r="C43" s="161"/>
      <c r="D43" s="161"/>
      <c r="E43" s="161"/>
      <c r="F43" s="161"/>
      <c r="G43" s="161"/>
      <c r="H43" s="161"/>
      <c r="I43" s="161"/>
    </row>
  </sheetData>
  <sheetProtection password="CA20" sheet="1" selectLockedCells="1"/>
  <mergeCells count="62">
    <mergeCell ref="A43:I43"/>
    <mergeCell ref="A21:C21"/>
    <mergeCell ref="A22:C22"/>
    <mergeCell ref="D21:E21"/>
    <mergeCell ref="D22:E22"/>
    <mergeCell ref="A39:I39"/>
    <mergeCell ref="A40:I40"/>
    <mergeCell ref="A41:I41"/>
    <mergeCell ref="A42:I42"/>
    <mergeCell ref="A31:C31"/>
    <mergeCell ref="D31:E31"/>
    <mergeCell ref="A34:B34"/>
    <mergeCell ref="A35:I35"/>
    <mergeCell ref="A36:I36"/>
    <mergeCell ref="A37:I37"/>
    <mergeCell ref="A11:C11"/>
    <mergeCell ref="A14:C14"/>
    <mergeCell ref="A17:C17"/>
    <mergeCell ref="A23:C23"/>
    <mergeCell ref="D11:E11"/>
    <mergeCell ref="A19:C19"/>
    <mergeCell ref="D18:E18"/>
    <mergeCell ref="D19:E19"/>
    <mergeCell ref="A15:C15"/>
    <mergeCell ref="A16:C16"/>
    <mergeCell ref="D15:E15"/>
    <mergeCell ref="D16:E16"/>
    <mergeCell ref="A18:C18"/>
    <mergeCell ref="A12:C12"/>
    <mergeCell ref="A13:C13"/>
    <mergeCell ref="D12:E12"/>
    <mergeCell ref="A7:D7"/>
    <mergeCell ref="E7:I7"/>
    <mergeCell ref="E6:I6"/>
    <mergeCell ref="A6:D6"/>
    <mergeCell ref="A10:E10"/>
    <mergeCell ref="A4:D4"/>
    <mergeCell ref="E4:I4"/>
    <mergeCell ref="A1:I1"/>
    <mergeCell ref="A2:I2"/>
    <mergeCell ref="A5:D5"/>
    <mergeCell ref="E5:I5"/>
    <mergeCell ref="D13:E13"/>
    <mergeCell ref="D27:E27"/>
    <mergeCell ref="A20:C20"/>
    <mergeCell ref="D20:E20"/>
    <mergeCell ref="A25:C25"/>
    <mergeCell ref="A27:C27"/>
    <mergeCell ref="A38:I38"/>
    <mergeCell ref="D14:E14"/>
    <mergeCell ref="A29:C29"/>
    <mergeCell ref="D17:E17"/>
    <mergeCell ref="D23:E23"/>
    <mergeCell ref="D29:E29"/>
    <mergeCell ref="D25:E25"/>
    <mergeCell ref="D24:E24"/>
    <mergeCell ref="D28:E28"/>
    <mergeCell ref="A24:C24"/>
    <mergeCell ref="A28:C28"/>
    <mergeCell ref="A30:C30"/>
    <mergeCell ref="D30:E30"/>
    <mergeCell ref="D26:E26"/>
  </mergeCells>
  <phoneticPr fontId="10" type="noConversion"/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B050"/>
  </sheetPr>
  <dimension ref="A1:AE40"/>
  <sheetViews>
    <sheetView workbookViewId="0">
      <selection activeCell="E4" sqref="E4:J4"/>
    </sheetView>
  </sheetViews>
  <sheetFormatPr defaultColWidth="9" defaultRowHeight="18" x14ac:dyDescent="0.35"/>
  <cols>
    <col min="1" max="1" width="1.69921875" style="152" customWidth="1"/>
    <col min="2" max="2" width="5.59765625" style="1" customWidth="1"/>
    <col min="3" max="3" width="9" style="1"/>
    <col min="4" max="4" width="13.59765625" style="1" customWidth="1"/>
    <col min="5" max="5" width="9" style="1"/>
    <col min="6" max="7" width="6.59765625" style="1" customWidth="1"/>
    <col min="8" max="8" width="8.59765625" style="1" customWidth="1"/>
    <col min="9" max="9" width="6.59765625" style="1" customWidth="1"/>
    <col min="10" max="10" width="10.5" style="6" bestFit="1" customWidth="1"/>
    <col min="11" max="11" width="9" style="18"/>
    <col min="12" max="12" width="5.59765625" style="1" customWidth="1"/>
    <col min="13" max="13" width="9" style="1"/>
    <col min="14" max="14" width="13.59765625" style="1" customWidth="1"/>
    <col min="15" max="15" width="9" style="1"/>
    <col min="16" max="17" width="6.59765625" style="1" customWidth="1"/>
    <col min="18" max="18" width="8.59765625" style="1" customWidth="1"/>
    <col min="19" max="19" width="6.59765625" style="1" customWidth="1"/>
    <col min="20" max="20" width="10.5" style="6" bestFit="1" customWidth="1"/>
    <col min="21" max="21" width="9" style="18"/>
    <col min="22" max="22" width="5.59765625" style="1" customWidth="1"/>
    <col min="23" max="23" width="9" style="1"/>
    <col min="24" max="24" width="13.59765625" style="1" customWidth="1"/>
    <col min="25" max="25" width="9" style="1"/>
    <col min="26" max="27" width="6.59765625" style="1" customWidth="1"/>
    <col min="28" max="28" width="8.59765625" style="1" customWidth="1"/>
    <col min="29" max="29" width="6.59765625" style="1" customWidth="1"/>
    <col min="30" max="30" width="10.5" style="6" bestFit="1" customWidth="1"/>
    <col min="31" max="31" width="9" style="18"/>
    <col min="32" max="16384" width="9" style="1"/>
  </cols>
  <sheetData>
    <row r="1" spans="2:31" x14ac:dyDescent="0.35">
      <c r="B1" s="204" t="s">
        <v>88</v>
      </c>
      <c r="C1" s="204"/>
      <c r="D1" s="204"/>
      <c r="E1" s="204"/>
      <c r="F1" s="204"/>
      <c r="G1" s="204"/>
      <c r="H1" s="204"/>
      <c r="I1" s="204"/>
      <c r="J1" s="204"/>
      <c r="L1" s="204" t="s">
        <v>88</v>
      </c>
      <c r="M1" s="204"/>
      <c r="N1" s="204"/>
      <c r="O1" s="204"/>
      <c r="P1" s="204"/>
      <c r="Q1" s="204"/>
      <c r="R1" s="204"/>
      <c r="S1" s="204"/>
      <c r="T1" s="204"/>
      <c r="V1" s="204" t="s">
        <v>88</v>
      </c>
      <c r="W1" s="204"/>
      <c r="X1" s="204"/>
      <c r="Y1" s="204"/>
      <c r="Z1" s="204"/>
      <c r="AA1" s="204"/>
      <c r="AB1" s="204"/>
      <c r="AC1" s="204"/>
      <c r="AD1" s="204"/>
    </row>
    <row r="2" spans="2:31" x14ac:dyDescent="0.35">
      <c r="B2" s="174" t="s">
        <v>87</v>
      </c>
      <c r="C2" s="174"/>
      <c r="D2" s="174"/>
      <c r="E2" s="174"/>
      <c r="F2" s="174"/>
      <c r="G2" s="174"/>
      <c r="H2" s="174"/>
      <c r="I2" s="174"/>
      <c r="J2" s="174"/>
      <c r="L2" s="174" t="s">
        <v>87</v>
      </c>
      <c r="M2" s="174"/>
      <c r="N2" s="174"/>
      <c r="O2" s="174"/>
      <c r="P2" s="174"/>
      <c r="Q2" s="174"/>
      <c r="R2" s="174"/>
      <c r="S2" s="174"/>
      <c r="T2" s="174"/>
      <c r="V2" s="174" t="s">
        <v>87</v>
      </c>
      <c r="W2" s="174"/>
      <c r="X2" s="174"/>
      <c r="Y2" s="174"/>
      <c r="Z2" s="174"/>
      <c r="AA2" s="174"/>
      <c r="AB2" s="174"/>
      <c r="AC2" s="174"/>
      <c r="AD2" s="174"/>
    </row>
    <row r="3" spans="2:31" x14ac:dyDescent="0.35">
      <c r="B3" s="116"/>
      <c r="C3" s="16"/>
      <c r="D3" s="16"/>
      <c r="E3" s="16"/>
      <c r="F3" s="16"/>
      <c r="G3" s="16"/>
      <c r="H3" s="16"/>
      <c r="I3" s="16"/>
      <c r="J3" s="16"/>
      <c r="L3" s="16"/>
      <c r="M3" s="16"/>
      <c r="N3" s="16"/>
      <c r="O3" s="16"/>
      <c r="P3" s="16"/>
      <c r="Q3" s="16"/>
      <c r="R3" s="16"/>
      <c r="S3" s="16"/>
      <c r="T3" s="16"/>
      <c r="V3" s="16"/>
      <c r="W3" s="16"/>
      <c r="X3" s="16"/>
      <c r="Y3" s="16"/>
      <c r="Z3" s="16"/>
      <c r="AA3" s="16"/>
      <c r="AB3" s="16"/>
      <c r="AC3" s="16"/>
      <c r="AD3" s="16"/>
    </row>
    <row r="4" spans="2:31" x14ac:dyDescent="0.35">
      <c r="B4" s="73" t="s">
        <v>41</v>
      </c>
      <c r="C4" s="73"/>
      <c r="D4" s="73"/>
      <c r="E4" s="187"/>
      <c r="F4" s="188"/>
      <c r="G4" s="188"/>
      <c r="H4" s="188"/>
      <c r="I4" s="188"/>
      <c r="J4" s="189"/>
      <c r="L4" s="73" t="s">
        <v>41</v>
      </c>
      <c r="M4" s="73"/>
      <c r="N4" s="73"/>
      <c r="O4" s="187"/>
      <c r="P4" s="188"/>
      <c r="Q4" s="188"/>
      <c r="R4" s="188"/>
      <c r="S4" s="188"/>
      <c r="T4" s="189"/>
      <c r="V4" s="73" t="s">
        <v>41</v>
      </c>
      <c r="W4" s="73"/>
      <c r="X4" s="73"/>
      <c r="Y4" s="187"/>
      <c r="Z4" s="188"/>
      <c r="AA4" s="188"/>
      <c r="AB4" s="188"/>
      <c r="AC4" s="188"/>
      <c r="AD4" s="189"/>
    </row>
    <row r="5" spans="2:31" x14ac:dyDescent="0.35">
      <c r="B5" s="74" t="s">
        <v>40</v>
      </c>
      <c r="C5" s="75"/>
      <c r="D5" s="76"/>
      <c r="E5" s="187"/>
      <c r="F5" s="188"/>
      <c r="G5" s="188"/>
      <c r="H5" s="188"/>
      <c r="I5" s="188"/>
      <c r="J5" s="189"/>
      <c r="L5" s="74" t="s">
        <v>40</v>
      </c>
      <c r="M5" s="75"/>
      <c r="N5" s="76"/>
      <c r="O5" s="187"/>
      <c r="P5" s="188"/>
      <c r="Q5" s="188"/>
      <c r="R5" s="188"/>
      <c r="S5" s="188"/>
      <c r="T5" s="189"/>
      <c r="V5" s="74" t="s">
        <v>40</v>
      </c>
      <c r="W5" s="75"/>
      <c r="X5" s="76"/>
      <c r="Y5" s="187"/>
      <c r="Z5" s="188"/>
      <c r="AA5" s="188"/>
      <c r="AB5" s="188"/>
      <c r="AC5" s="188"/>
      <c r="AD5" s="189"/>
    </row>
    <row r="6" spans="2:31" x14ac:dyDescent="0.35">
      <c r="B6" s="192" t="s">
        <v>70</v>
      </c>
      <c r="C6" s="193"/>
      <c r="D6" s="194"/>
      <c r="E6" s="190"/>
      <c r="F6" s="190"/>
      <c r="G6" s="190"/>
      <c r="H6" s="190"/>
      <c r="I6" s="190"/>
      <c r="J6" s="191"/>
      <c r="L6" s="192" t="s">
        <v>70</v>
      </c>
      <c r="M6" s="193"/>
      <c r="N6" s="194"/>
      <c r="O6" s="205"/>
      <c r="P6" s="206"/>
      <c r="Q6" s="206"/>
      <c r="R6" s="206"/>
      <c r="S6" s="206"/>
      <c r="T6" s="207"/>
      <c r="V6" s="192" t="s">
        <v>70</v>
      </c>
      <c r="W6" s="193"/>
      <c r="X6" s="194"/>
      <c r="Y6" s="205"/>
      <c r="Z6" s="206"/>
      <c r="AA6" s="206"/>
      <c r="AB6" s="206"/>
      <c r="AC6" s="206"/>
      <c r="AD6" s="207"/>
    </row>
    <row r="7" spans="2:31" x14ac:dyDescent="0.35">
      <c r="B7" s="85" t="s">
        <v>85</v>
      </c>
      <c r="C7" s="82"/>
      <c r="D7" s="82"/>
      <c r="E7" s="83"/>
      <c r="F7" s="83"/>
      <c r="G7" s="83"/>
      <c r="H7" s="83"/>
      <c r="I7" s="83"/>
      <c r="J7" s="83"/>
      <c r="K7" s="84"/>
      <c r="L7" s="85" t="s">
        <v>85</v>
      </c>
      <c r="M7" s="2"/>
      <c r="N7" s="2"/>
      <c r="O7" s="3"/>
      <c r="P7" s="3"/>
      <c r="Q7" s="3"/>
      <c r="R7" s="3"/>
      <c r="S7" s="3"/>
      <c r="T7" s="3"/>
      <c r="V7" s="2"/>
      <c r="W7" s="2"/>
      <c r="X7" s="2"/>
      <c r="Y7" s="3"/>
      <c r="Z7" s="3"/>
      <c r="AA7" s="3"/>
      <c r="AB7" s="3"/>
      <c r="AC7" s="3"/>
      <c r="AD7" s="3"/>
    </row>
    <row r="8" spans="2:31" x14ac:dyDescent="0.35">
      <c r="B8" s="2"/>
      <c r="C8" s="2"/>
      <c r="D8" s="2"/>
      <c r="E8" s="3"/>
      <c r="F8" s="3"/>
      <c r="G8" s="3"/>
      <c r="H8" s="3"/>
      <c r="I8" s="3"/>
      <c r="J8" s="3"/>
      <c r="L8" s="2"/>
      <c r="M8" s="2"/>
      <c r="N8" s="2"/>
      <c r="O8" s="3"/>
      <c r="P8" s="3"/>
      <c r="Q8" s="3"/>
      <c r="R8" s="3"/>
      <c r="S8" s="3"/>
      <c r="T8" s="3"/>
      <c r="V8" s="2"/>
      <c r="W8" s="2"/>
      <c r="X8" s="2"/>
      <c r="Y8" s="3"/>
      <c r="Z8" s="3"/>
      <c r="AA8" s="3"/>
      <c r="AB8" s="3"/>
      <c r="AC8" s="3"/>
      <c r="AD8" s="3"/>
    </row>
    <row r="9" spans="2:31" x14ac:dyDescent="0.35">
      <c r="B9" s="200" t="s">
        <v>0</v>
      </c>
      <c r="C9" s="200"/>
      <c r="D9" s="200"/>
      <c r="E9" s="200"/>
      <c r="F9" s="202" t="e">
        <f>AVERAGE(I16:I40)</f>
        <v>#DIV/0!</v>
      </c>
      <c r="G9" s="202"/>
      <c r="H9" s="202"/>
      <c r="I9" s="3"/>
      <c r="J9" s="1"/>
      <c r="L9" s="200" t="s">
        <v>0</v>
      </c>
      <c r="M9" s="200"/>
      <c r="N9" s="200"/>
      <c r="O9" s="200"/>
      <c r="P9" s="202" t="e">
        <f>AVERAGE(S16:S40)</f>
        <v>#DIV/0!</v>
      </c>
      <c r="Q9" s="202"/>
      <c r="R9" s="202"/>
      <c r="S9" s="3"/>
      <c r="T9" s="1"/>
      <c r="V9" s="200" t="s">
        <v>0</v>
      </c>
      <c r="W9" s="200"/>
      <c r="X9" s="200"/>
      <c r="Y9" s="200"/>
      <c r="Z9" s="202" t="e">
        <f>AVERAGE(AC16:AC40)</f>
        <v>#DIV/0!</v>
      </c>
      <c r="AA9" s="202"/>
      <c r="AB9" s="202"/>
      <c r="AC9" s="3"/>
      <c r="AD9" s="1"/>
    </row>
    <row r="10" spans="2:31" x14ac:dyDescent="0.35">
      <c r="B10" s="208" t="s">
        <v>34</v>
      </c>
      <c r="C10" s="208"/>
      <c r="D10" s="208"/>
      <c r="E10" s="208"/>
      <c r="F10" s="203" t="e">
        <f>IF($F$9&lt;6,"děti",IF($F$9&lt;8,"kadetky ml",IF($F$9&lt;10,"kadetky st",IF($F$9&lt;12,"juniorky ml",IF($F$9&lt;15,"juniorky st","seniorky")))))</f>
        <v>#DIV/0!</v>
      </c>
      <c r="G10" s="203"/>
      <c r="H10" s="203"/>
      <c r="I10" s="3"/>
      <c r="J10" s="1"/>
      <c r="L10" s="208" t="s">
        <v>34</v>
      </c>
      <c r="M10" s="208"/>
      <c r="N10" s="208"/>
      <c r="O10" s="208"/>
      <c r="P10" s="209" t="e">
        <f>IF($P$9&lt;6,"děti",IF($P$9&lt;8,"kadetky ml",IF($P$9&lt;10,"kadetky st",IF($P$9&lt;12,"juniorky ml",IF($P$9&lt;15,"juniorky st","seniorky")))))</f>
        <v>#DIV/0!</v>
      </c>
      <c r="Q10" s="210"/>
      <c r="R10" s="211"/>
      <c r="S10" s="3"/>
      <c r="T10" s="1"/>
      <c r="V10" s="208" t="s">
        <v>34</v>
      </c>
      <c r="W10" s="208"/>
      <c r="X10" s="208"/>
      <c r="Y10" s="208"/>
      <c r="Z10" s="203" t="e">
        <f>IF($Z$9&lt;6,"děti",IF($Z$9&lt;8,"kadetky ml",IF($Z$9&lt;10,"kadetky st",IF($Z$9&lt;12,"juniorky ml",IF($Z$9&lt;15,"juniorky st","seniorky")))))</f>
        <v>#DIV/0!</v>
      </c>
      <c r="AA10" s="203"/>
      <c r="AB10" s="203"/>
      <c r="AC10" s="3"/>
      <c r="AD10" s="1"/>
    </row>
    <row r="11" spans="2:31" x14ac:dyDescent="0.35">
      <c r="B11" s="200" t="s">
        <v>37</v>
      </c>
      <c r="C11" s="200"/>
      <c r="D11" s="200"/>
      <c r="E11" s="200"/>
      <c r="F11" s="201">
        <f>SUM(J16:J40)</f>
        <v>0</v>
      </c>
      <c r="G11" s="201"/>
      <c r="H11" s="201"/>
      <c r="J11" s="1"/>
      <c r="L11" s="200" t="s">
        <v>37</v>
      </c>
      <c r="M11" s="200"/>
      <c r="N11" s="200"/>
      <c r="O11" s="200"/>
      <c r="P11" s="212">
        <f>SUM(T16:T40)</f>
        <v>0</v>
      </c>
      <c r="Q11" s="213"/>
      <c r="R11" s="214"/>
      <c r="T11" s="1"/>
      <c r="V11" s="200" t="s">
        <v>37</v>
      </c>
      <c r="W11" s="200"/>
      <c r="X11" s="200"/>
      <c r="Y11" s="200"/>
      <c r="Z11" s="201">
        <f>SUM(AD16:AD40)</f>
        <v>0</v>
      </c>
      <c r="AA11" s="201"/>
      <c r="AB11" s="201"/>
      <c r="AD11" s="1"/>
    </row>
    <row r="12" spans="2:31" x14ac:dyDescent="0.35">
      <c r="B12" s="19"/>
      <c r="C12" s="19"/>
      <c r="D12" s="19"/>
      <c r="E12" s="19"/>
      <c r="F12" s="20"/>
      <c r="G12" s="20"/>
      <c r="H12" s="4"/>
      <c r="J12" s="1"/>
      <c r="L12" s="19"/>
      <c r="M12" s="19"/>
      <c r="N12" s="19"/>
      <c r="O12" s="19"/>
      <c r="P12" s="20"/>
      <c r="Q12" s="20"/>
      <c r="R12" s="4"/>
      <c r="T12" s="1"/>
      <c r="V12" s="19"/>
      <c r="W12" s="19"/>
      <c r="X12" s="19"/>
      <c r="Y12" s="19"/>
      <c r="Z12" s="20"/>
      <c r="AA12" s="20"/>
      <c r="AB12" s="4"/>
      <c r="AD12" s="1"/>
    </row>
    <row r="13" spans="2:31" x14ac:dyDescent="0.35">
      <c r="B13" s="15"/>
      <c r="C13" s="15"/>
      <c r="D13" s="15"/>
      <c r="E13" s="15"/>
      <c r="H13" s="14"/>
      <c r="I13" s="14"/>
      <c r="J13" s="4"/>
      <c r="L13" s="15"/>
      <c r="M13" s="15"/>
      <c r="N13" s="15"/>
      <c r="O13" s="15"/>
      <c r="R13" s="14"/>
      <c r="S13" s="14"/>
      <c r="T13" s="4"/>
      <c r="V13" s="15"/>
      <c r="W13" s="15"/>
      <c r="X13" s="15"/>
      <c r="Y13" s="15"/>
      <c r="AB13" s="14"/>
      <c r="AC13" s="14"/>
      <c r="AD13" s="4"/>
    </row>
    <row r="14" spans="2:31" x14ac:dyDescent="0.35">
      <c r="F14" s="195" t="s">
        <v>46</v>
      </c>
      <c r="G14" s="196"/>
      <c r="H14" s="197"/>
      <c r="I14" s="78">
        <v>2016</v>
      </c>
      <c r="P14" s="195" t="s">
        <v>46</v>
      </c>
      <c r="Q14" s="196"/>
      <c r="R14" s="197"/>
      <c r="S14" s="78">
        <v>2016</v>
      </c>
      <c r="Z14" s="195" t="s">
        <v>46</v>
      </c>
      <c r="AA14" s="196"/>
      <c r="AB14" s="197"/>
      <c r="AC14" s="78">
        <v>2016</v>
      </c>
    </row>
    <row r="15" spans="2:31" x14ac:dyDescent="0.35">
      <c r="B15" s="198" t="s">
        <v>3</v>
      </c>
      <c r="C15" s="198"/>
      <c r="D15" s="198"/>
      <c r="E15" s="199"/>
      <c r="F15" s="7" t="s">
        <v>6</v>
      </c>
      <c r="G15" s="7" t="s">
        <v>7</v>
      </c>
      <c r="H15" s="7" t="s">
        <v>8</v>
      </c>
      <c r="I15" s="22" t="s">
        <v>36</v>
      </c>
      <c r="J15" s="23" t="s">
        <v>35</v>
      </c>
      <c r="L15" s="198" t="s">
        <v>3</v>
      </c>
      <c r="M15" s="198"/>
      <c r="N15" s="198"/>
      <c r="O15" s="199"/>
      <c r="P15" s="7" t="s">
        <v>6</v>
      </c>
      <c r="Q15" s="7" t="s">
        <v>7</v>
      </c>
      <c r="R15" s="7" t="s">
        <v>8</v>
      </c>
      <c r="S15" s="22" t="s">
        <v>36</v>
      </c>
      <c r="T15" s="23" t="s">
        <v>35</v>
      </c>
      <c r="V15" s="198" t="s">
        <v>3</v>
      </c>
      <c r="W15" s="198"/>
      <c r="X15" s="198"/>
      <c r="Y15" s="199"/>
      <c r="Z15" s="7" t="s">
        <v>6</v>
      </c>
      <c r="AA15" s="7" t="s">
        <v>7</v>
      </c>
      <c r="AB15" s="7" t="s">
        <v>8</v>
      </c>
      <c r="AC15" s="22" t="s">
        <v>36</v>
      </c>
      <c r="AD15" s="23" t="s">
        <v>35</v>
      </c>
    </row>
    <row r="16" spans="2:31" x14ac:dyDescent="0.35">
      <c r="B16" s="5" t="s">
        <v>9</v>
      </c>
      <c r="C16" s="186"/>
      <c r="D16" s="186"/>
      <c r="E16" s="186"/>
      <c r="F16" s="36"/>
      <c r="G16" s="36"/>
      <c r="H16" s="36"/>
      <c r="I16" s="64" t="str">
        <f>IF(H16=0,"",(I14-H16))</f>
        <v/>
      </c>
      <c r="J16" s="62" t="str">
        <f t="shared" ref="J16:J40" si="0">IF(I16="","",IF(I16&gt;1,K16))</f>
        <v/>
      </c>
      <c r="K16" s="77">
        <v>70</v>
      </c>
      <c r="L16" s="5" t="s">
        <v>9</v>
      </c>
      <c r="M16" s="186"/>
      <c r="N16" s="186"/>
      <c r="O16" s="186"/>
      <c r="P16" s="36"/>
      <c r="Q16" s="36"/>
      <c r="R16" s="36"/>
      <c r="S16" s="64" t="str">
        <f>IF(R16=0,"",(S14-R16))</f>
        <v/>
      </c>
      <c r="T16" s="62" t="str">
        <f t="shared" ref="T16:T40" si="1">IF(S16="","",IF(S16&gt;1,U16))</f>
        <v/>
      </c>
      <c r="U16" s="77">
        <v>70</v>
      </c>
      <c r="V16" s="5" t="s">
        <v>9</v>
      </c>
      <c r="W16" s="186"/>
      <c r="X16" s="186"/>
      <c r="Y16" s="186"/>
      <c r="Z16" s="36"/>
      <c r="AA16" s="36"/>
      <c r="AB16" s="36"/>
      <c r="AC16" s="64" t="str">
        <f>IF(AB16=0,"",(AC14-AB16))</f>
        <v/>
      </c>
      <c r="AD16" s="62" t="str">
        <f t="shared" ref="AD16:AD40" si="2">IF(AC16="","",IF(AC16&gt;1,AE16))</f>
        <v/>
      </c>
      <c r="AE16" s="77">
        <v>70</v>
      </c>
    </row>
    <row r="17" spans="2:31" x14ac:dyDescent="0.35">
      <c r="B17" s="5" t="s">
        <v>10</v>
      </c>
      <c r="C17" s="186"/>
      <c r="D17" s="186"/>
      <c r="E17" s="186"/>
      <c r="F17" s="36"/>
      <c r="G17" s="36"/>
      <c r="H17" s="36"/>
      <c r="I17" s="64" t="str">
        <f>IF(H17=0,"",(I14-H17))</f>
        <v/>
      </c>
      <c r="J17" s="63" t="str">
        <f t="shared" si="0"/>
        <v/>
      </c>
      <c r="K17" s="77">
        <v>70</v>
      </c>
      <c r="L17" s="5" t="s">
        <v>10</v>
      </c>
      <c r="M17" s="186"/>
      <c r="N17" s="186"/>
      <c r="O17" s="186"/>
      <c r="P17" s="36"/>
      <c r="Q17" s="36"/>
      <c r="R17" s="36"/>
      <c r="S17" s="64" t="str">
        <f>IF(R17=0,"",(S14-R17))</f>
        <v/>
      </c>
      <c r="T17" s="63" t="str">
        <f t="shared" si="1"/>
        <v/>
      </c>
      <c r="U17" s="77">
        <v>70</v>
      </c>
      <c r="V17" s="5" t="s">
        <v>10</v>
      </c>
      <c r="W17" s="186"/>
      <c r="X17" s="186"/>
      <c r="Y17" s="186"/>
      <c r="Z17" s="36"/>
      <c r="AA17" s="36"/>
      <c r="AB17" s="36"/>
      <c r="AC17" s="64" t="str">
        <f>IF(AB17=0,"",(AC14-AB17))</f>
        <v/>
      </c>
      <c r="AD17" s="63" t="str">
        <f t="shared" si="2"/>
        <v/>
      </c>
      <c r="AE17" s="77">
        <v>70</v>
      </c>
    </row>
    <row r="18" spans="2:31" x14ac:dyDescent="0.35">
      <c r="B18" s="5" t="s">
        <v>11</v>
      </c>
      <c r="C18" s="186"/>
      <c r="D18" s="186"/>
      <c r="E18" s="186"/>
      <c r="F18" s="36"/>
      <c r="G18" s="36"/>
      <c r="H18" s="36"/>
      <c r="I18" s="64" t="str">
        <f>IF(H18=0,"",(I14-H18))</f>
        <v/>
      </c>
      <c r="J18" s="63" t="str">
        <f t="shared" si="0"/>
        <v/>
      </c>
      <c r="K18" s="77">
        <v>70</v>
      </c>
      <c r="L18" s="5" t="s">
        <v>11</v>
      </c>
      <c r="M18" s="186"/>
      <c r="N18" s="186"/>
      <c r="O18" s="186"/>
      <c r="P18" s="36"/>
      <c r="Q18" s="36"/>
      <c r="R18" s="36"/>
      <c r="S18" s="64" t="str">
        <f>IF(R18=0,"",(S14-R18))</f>
        <v/>
      </c>
      <c r="T18" s="63" t="str">
        <f t="shared" si="1"/>
        <v/>
      </c>
      <c r="U18" s="77">
        <v>70</v>
      </c>
      <c r="V18" s="5" t="s">
        <v>11</v>
      </c>
      <c r="W18" s="186"/>
      <c r="X18" s="186"/>
      <c r="Y18" s="186"/>
      <c r="Z18" s="36"/>
      <c r="AA18" s="36"/>
      <c r="AB18" s="36"/>
      <c r="AC18" s="64" t="str">
        <f>IF(AB18=0,"",(AC14-AB18))</f>
        <v/>
      </c>
      <c r="AD18" s="63" t="str">
        <f t="shared" si="2"/>
        <v/>
      </c>
      <c r="AE18" s="77">
        <v>70</v>
      </c>
    </row>
    <row r="19" spans="2:31" x14ac:dyDescent="0.35">
      <c r="B19" s="5" t="s">
        <v>12</v>
      </c>
      <c r="C19" s="186"/>
      <c r="D19" s="186"/>
      <c r="E19" s="186"/>
      <c r="F19" s="36"/>
      <c r="G19" s="36"/>
      <c r="H19" s="36"/>
      <c r="I19" s="64" t="str">
        <f>IF(H19=0,"",(I14-H19))</f>
        <v/>
      </c>
      <c r="J19" s="63" t="str">
        <f t="shared" si="0"/>
        <v/>
      </c>
      <c r="K19" s="77">
        <v>70</v>
      </c>
      <c r="L19" s="5" t="s">
        <v>12</v>
      </c>
      <c r="M19" s="186"/>
      <c r="N19" s="186"/>
      <c r="O19" s="186"/>
      <c r="P19" s="36"/>
      <c r="Q19" s="36"/>
      <c r="R19" s="36"/>
      <c r="S19" s="64" t="str">
        <f>IF(R19=0,"",(S14-R19))</f>
        <v/>
      </c>
      <c r="T19" s="63" t="str">
        <f t="shared" si="1"/>
        <v/>
      </c>
      <c r="U19" s="77">
        <v>70</v>
      </c>
      <c r="V19" s="5" t="s">
        <v>12</v>
      </c>
      <c r="W19" s="186"/>
      <c r="X19" s="186"/>
      <c r="Y19" s="186"/>
      <c r="Z19" s="36"/>
      <c r="AA19" s="36"/>
      <c r="AB19" s="36"/>
      <c r="AC19" s="64" t="str">
        <f>IF(AB19=0,"",(AC14-AB19))</f>
        <v/>
      </c>
      <c r="AD19" s="63" t="str">
        <f t="shared" si="2"/>
        <v/>
      </c>
      <c r="AE19" s="77">
        <v>70</v>
      </c>
    </row>
    <row r="20" spans="2:31" x14ac:dyDescent="0.35">
      <c r="B20" s="5" t="s">
        <v>13</v>
      </c>
      <c r="C20" s="186"/>
      <c r="D20" s="186"/>
      <c r="E20" s="186"/>
      <c r="F20" s="36"/>
      <c r="G20" s="36"/>
      <c r="H20" s="36"/>
      <c r="I20" s="64" t="str">
        <f>IF(H20=0,"",(I14-H20))</f>
        <v/>
      </c>
      <c r="J20" s="63" t="str">
        <f t="shared" si="0"/>
        <v/>
      </c>
      <c r="K20" s="77">
        <v>70</v>
      </c>
      <c r="L20" s="5" t="s">
        <v>13</v>
      </c>
      <c r="M20" s="186"/>
      <c r="N20" s="186"/>
      <c r="O20" s="186"/>
      <c r="P20" s="36"/>
      <c r="Q20" s="36"/>
      <c r="R20" s="36"/>
      <c r="S20" s="64" t="str">
        <f>IF(R20=0,"",(S14-R20))</f>
        <v/>
      </c>
      <c r="T20" s="63" t="str">
        <f t="shared" si="1"/>
        <v/>
      </c>
      <c r="U20" s="77">
        <v>70</v>
      </c>
      <c r="V20" s="5" t="s">
        <v>13</v>
      </c>
      <c r="W20" s="186"/>
      <c r="X20" s="186"/>
      <c r="Y20" s="186"/>
      <c r="Z20" s="36"/>
      <c r="AA20" s="36"/>
      <c r="AB20" s="36"/>
      <c r="AC20" s="64" t="str">
        <f>IF(AB20=0,"",(AC14-AB20))</f>
        <v/>
      </c>
      <c r="AD20" s="63" t="str">
        <f t="shared" si="2"/>
        <v/>
      </c>
      <c r="AE20" s="77">
        <v>70</v>
      </c>
    </row>
    <row r="21" spans="2:31" x14ac:dyDescent="0.35">
      <c r="B21" s="5" t="s">
        <v>14</v>
      </c>
      <c r="C21" s="186"/>
      <c r="D21" s="186"/>
      <c r="E21" s="186"/>
      <c r="F21" s="36"/>
      <c r="G21" s="36"/>
      <c r="H21" s="36"/>
      <c r="I21" s="64" t="str">
        <f>IF(H21=0,"",(I14-H21))</f>
        <v/>
      </c>
      <c r="J21" s="63" t="str">
        <f t="shared" si="0"/>
        <v/>
      </c>
      <c r="K21" s="77">
        <v>70</v>
      </c>
      <c r="L21" s="5" t="s">
        <v>14</v>
      </c>
      <c r="M21" s="186"/>
      <c r="N21" s="186"/>
      <c r="O21" s="186"/>
      <c r="P21" s="36"/>
      <c r="Q21" s="36"/>
      <c r="R21" s="36"/>
      <c r="S21" s="64" t="str">
        <f>IF(R21=0,"",(S14-R21))</f>
        <v/>
      </c>
      <c r="T21" s="63" t="str">
        <f t="shared" si="1"/>
        <v/>
      </c>
      <c r="U21" s="77">
        <v>70</v>
      </c>
      <c r="V21" s="5" t="s">
        <v>14</v>
      </c>
      <c r="W21" s="186"/>
      <c r="X21" s="186"/>
      <c r="Y21" s="186"/>
      <c r="Z21" s="36"/>
      <c r="AA21" s="36"/>
      <c r="AB21" s="36"/>
      <c r="AC21" s="64" t="str">
        <f>IF(AB21=0,"",(AC14-AB21))</f>
        <v/>
      </c>
      <c r="AD21" s="63" t="str">
        <f t="shared" si="2"/>
        <v/>
      </c>
      <c r="AE21" s="77">
        <v>70</v>
      </c>
    </row>
    <row r="22" spans="2:31" x14ac:dyDescent="0.35">
      <c r="B22" s="5" t="s">
        <v>15</v>
      </c>
      <c r="C22" s="186"/>
      <c r="D22" s="186"/>
      <c r="E22" s="186"/>
      <c r="F22" s="36"/>
      <c r="G22" s="36"/>
      <c r="H22" s="36"/>
      <c r="I22" s="64" t="str">
        <f>IF(H22=0,"",(I14-H22))</f>
        <v/>
      </c>
      <c r="J22" s="63" t="str">
        <f t="shared" si="0"/>
        <v/>
      </c>
      <c r="K22" s="77">
        <v>70</v>
      </c>
      <c r="L22" s="5" t="s">
        <v>15</v>
      </c>
      <c r="M22" s="186"/>
      <c r="N22" s="186"/>
      <c r="O22" s="186"/>
      <c r="P22" s="36"/>
      <c r="Q22" s="36"/>
      <c r="R22" s="36"/>
      <c r="S22" s="64" t="str">
        <f>IF(R22=0,"",(S14-R22))</f>
        <v/>
      </c>
      <c r="T22" s="63" t="str">
        <f t="shared" si="1"/>
        <v/>
      </c>
      <c r="U22" s="77">
        <v>70</v>
      </c>
      <c r="V22" s="5" t="s">
        <v>15</v>
      </c>
      <c r="W22" s="186"/>
      <c r="X22" s="186"/>
      <c r="Y22" s="186"/>
      <c r="Z22" s="36"/>
      <c r="AA22" s="36"/>
      <c r="AB22" s="36"/>
      <c r="AC22" s="64" t="str">
        <f>IF(AB22=0,"",(AC14-AB22))</f>
        <v/>
      </c>
      <c r="AD22" s="63" t="str">
        <f t="shared" si="2"/>
        <v/>
      </c>
      <c r="AE22" s="77">
        <v>70</v>
      </c>
    </row>
    <row r="23" spans="2:31" x14ac:dyDescent="0.35">
      <c r="B23" s="5" t="s">
        <v>16</v>
      </c>
      <c r="C23" s="186"/>
      <c r="D23" s="186"/>
      <c r="E23" s="186"/>
      <c r="F23" s="36"/>
      <c r="G23" s="36"/>
      <c r="H23" s="36"/>
      <c r="I23" s="64" t="str">
        <f>IF(H23=0,"",(I14-H23))</f>
        <v/>
      </c>
      <c r="J23" s="63" t="str">
        <f t="shared" si="0"/>
        <v/>
      </c>
      <c r="K23" s="77">
        <v>70</v>
      </c>
      <c r="L23" s="5" t="s">
        <v>16</v>
      </c>
      <c r="M23" s="186"/>
      <c r="N23" s="186"/>
      <c r="O23" s="186"/>
      <c r="P23" s="36"/>
      <c r="Q23" s="36"/>
      <c r="R23" s="36"/>
      <c r="S23" s="64" t="str">
        <f>IF(R23=0,"",(S14-R23))</f>
        <v/>
      </c>
      <c r="T23" s="63" t="str">
        <f t="shared" si="1"/>
        <v/>
      </c>
      <c r="U23" s="77">
        <v>70</v>
      </c>
      <c r="V23" s="5" t="s">
        <v>16</v>
      </c>
      <c r="W23" s="186"/>
      <c r="X23" s="186"/>
      <c r="Y23" s="186"/>
      <c r="Z23" s="36"/>
      <c r="AA23" s="36"/>
      <c r="AB23" s="36"/>
      <c r="AC23" s="64" t="str">
        <f>IF(AB23=0,"",(AC14-AB23))</f>
        <v/>
      </c>
      <c r="AD23" s="63" t="str">
        <f t="shared" si="2"/>
        <v/>
      </c>
      <c r="AE23" s="77">
        <v>70</v>
      </c>
    </row>
    <row r="24" spans="2:31" x14ac:dyDescent="0.35">
      <c r="B24" s="5" t="s">
        <v>17</v>
      </c>
      <c r="C24" s="186"/>
      <c r="D24" s="186"/>
      <c r="E24" s="186"/>
      <c r="F24" s="36"/>
      <c r="G24" s="36"/>
      <c r="H24" s="36"/>
      <c r="I24" s="64" t="str">
        <f>IF(H24=0,"",(I14-H24))</f>
        <v/>
      </c>
      <c r="J24" s="63" t="str">
        <f t="shared" si="0"/>
        <v/>
      </c>
      <c r="K24" s="77">
        <v>70</v>
      </c>
      <c r="L24" s="5" t="s">
        <v>17</v>
      </c>
      <c r="M24" s="186"/>
      <c r="N24" s="186"/>
      <c r="O24" s="186"/>
      <c r="P24" s="36"/>
      <c r="Q24" s="36"/>
      <c r="R24" s="36"/>
      <c r="S24" s="64" t="str">
        <f>IF(R24=0,"",(S14-R24))</f>
        <v/>
      </c>
      <c r="T24" s="63" t="str">
        <f t="shared" si="1"/>
        <v/>
      </c>
      <c r="U24" s="77">
        <v>70</v>
      </c>
      <c r="V24" s="5" t="s">
        <v>17</v>
      </c>
      <c r="W24" s="186"/>
      <c r="X24" s="186"/>
      <c r="Y24" s="186"/>
      <c r="Z24" s="36"/>
      <c r="AA24" s="36"/>
      <c r="AB24" s="36"/>
      <c r="AC24" s="64" t="str">
        <f>IF(AB24=0,"",(AC14-AB24))</f>
        <v/>
      </c>
      <c r="AD24" s="63" t="str">
        <f t="shared" si="2"/>
        <v/>
      </c>
      <c r="AE24" s="77">
        <v>70</v>
      </c>
    </row>
    <row r="25" spans="2:31" x14ac:dyDescent="0.35">
      <c r="B25" s="5" t="s">
        <v>18</v>
      </c>
      <c r="C25" s="186"/>
      <c r="D25" s="186"/>
      <c r="E25" s="186"/>
      <c r="F25" s="36"/>
      <c r="G25" s="36"/>
      <c r="H25" s="36"/>
      <c r="I25" s="64" t="str">
        <f>IF(H25=0,"",(I14-H25))</f>
        <v/>
      </c>
      <c r="J25" s="63" t="str">
        <f t="shared" si="0"/>
        <v/>
      </c>
      <c r="K25" s="77">
        <v>70</v>
      </c>
      <c r="L25" s="5" t="s">
        <v>18</v>
      </c>
      <c r="M25" s="186"/>
      <c r="N25" s="186"/>
      <c r="O25" s="186"/>
      <c r="P25" s="36"/>
      <c r="Q25" s="36"/>
      <c r="R25" s="36"/>
      <c r="S25" s="64" t="str">
        <f>IF(R25=0,"",(S14-R25))</f>
        <v/>
      </c>
      <c r="T25" s="63" t="str">
        <f t="shared" si="1"/>
        <v/>
      </c>
      <c r="U25" s="77">
        <v>70</v>
      </c>
      <c r="V25" s="5" t="s">
        <v>18</v>
      </c>
      <c r="W25" s="186"/>
      <c r="X25" s="186"/>
      <c r="Y25" s="186"/>
      <c r="Z25" s="36"/>
      <c r="AA25" s="36"/>
      <c r="AB25" s="36"/>
      <c r="AC25" s="64" t="str">
        <f>IF(AB25=0,"",(AC14-AB25))</f>
        <v/>
      </c>
      <c r="AD25" s="63" t="str">
        <f t="shared" si="2"/>
        <v/>
      </c>
      <c r="AE25" s="77">
        <v>70</v>
      </c>
    </row>
    <row r="26" spans="2:31" x14ac:dyDescent="0.35">
      <c r="B26" s="5" t="s">
        <v>19</v>
      </c>
      <c r="C26" s="186"/>
      <c r="D26" s="186"/>
      <c r="E26" s="186"/>
      <c r="F26" s="36"/>
      <c r="G26" s="36"/>
      <c r="H26" s="36"/>
      <c r="I26" s="64" t="str">
        <f>IF(H26=0,"",(I14-H26))</f>
        <v/>
      </c>
      <c r="J26" s="63" t="str">
        <f t="shared" si="0"/>
        <v/>
      </c>
      <c r="K26" s="77">
        <v>70</v>
      </c>
      <c r="L26" s="5" t="s">
        <v>19</v>
      </c>
      <c r="M26" s="186"/>
      <c r="N26" s="186"/>
      <c r="O26" s="186"/>
      <c r="P26" s="36"/>
      <c r="Q26" s="36"/>
      <c r="R26" s="36"/>
      <c r="S26" s="64" t="str">
        <f>IF(R26=0,"",(S14-R26))</f>
        <v/>
      </c>
      <c r="T26" s="63" t="str">
        <f t="shared" si="1"/>
        <v/>
      </c>
      <c r="U26" s="77">
        <v>70</v>
      </c>
      <c r="V26" s="5" t="s">
        <v>19</v>
      </c>
      <c r="W26" s="186"/>
      <c r="X26" s="186"/>
      <c r="Y26" s="186"/>
      <c r="Z26" s="36"/>
      <c r="AA26" s="36"/>
      <c r="AB26" s="36"/>
      <c r="AC26" s="64" t="str">
        <f>IF(AB26=0,"",(AC14-AB26))</f>
        <v/>
      </c>
      <c r="AD26" s="63" t="str">
        <f t="shared" si="2"/>
        <v/>
      </c>
      <c r="AE26" s="77">
        <v>70</v>
      </c>
    </row>
    <row r="27" spans="2:31" x14ac:dyDescent="0.35">
      <c r="B27" s="5" t="s">
        <v>20</v>
      </c>
      <c r="C27" s="186"/>
      <c r="D27" s="186"/>
      <c r="E27" s="186"/>
      <c r="F27" s="36"/>
      <c r="G27" s="36"/>
      <c r="H27" s="36"/>
      <c r="I27" s="64" t="str">
        <f>IF(H27=0,"",(I14-H27))</f>
        <v/>
      </c>
      <c r="J27" s="63" t="str">
        <f t="shared" si="0"/>
        <v/>
      </c>
      <c r="K27" s="77">
        <v>70</v>
      </c>
      <c r="L27" s="5" t="s">
        <v>20</v>
      </c>
      <c r="M27" s="186"/>
      <c r="N27" s="186"/>
      <c r="O27" s="186"/>
      <c r="P27" s="36"/>
      <c r="Q27" s="36"/>
      <c r="R27" s="36"/>
      <c r="S27" s="64" t="str">
        <f>IF(R27=0,"",(S14-R27))</f>
        <v/>
      </c>
      <c r="T27" s="63" t="str">
        <f t="shared" si="1"/>
        <v/>
      </c>
      <c r="U27" s="77">
        <v>70</v>
      </c>
      <c r="V27" s="5" t="s">
        <v>20</v>
      </c>
      <c r="W27" s="186"/>
      <c r="X27" s="186"/>
      <c r="Y27" s="186"/>
      <c r="Z27" s="36"/>
      <c r="AA27" s="36"/>
      <c r="AB27" s="36"/>
      <c r="AC27" s="64" t="str">
        <f>IF(AB27=0,"",(AC14-AB27))</f>
        <v/>
      </c>
      <c r="AD27" s="63" t="str">
        <f t="shared" si="2"/>
        <v/>
      </c>
      <c r="AE27" s="77">
        <v>70</v>
      </c>
    </row>
    <row r="28" spans="2:31" x14ac:dyDescent="0.35">
      <c r="B28" s="5" t="s">
        <v>21</v>
      </c>
      <c r="C28" s="186"/>
      <c r="D28" s="186"/>
      <c r="E28" s="186"/>
      <c r="F28" s="36"/>
      <c r="G28" s="36"/>
      <c r="H28" s="36"/>
      <c r="I28" s="64" t="str">
        <f>IF(H28=0,"",(I14-H28))</f>
        <v/>
      </c>
      <c r="J28" s="63" t="str">
        <f t="shared" si="0"/>
        <v/>
      </c>
      <c r="K28" s="77">
        <v>70</v>
      </c>
      <c r="L28" s="5" t="s">
        <v>21</v>
      </c>
      <c r="M28" s="186"/>
      <c r="N28" s="186"/>
      <c r="O28" s="186"/>
      <c r="P28" s="36"/>
      <c r="Q28" s="36"/>
      <c r="R28" s="36"/>
      <c r="S28" s="64" t="str">
        <f>IF(R28=0,"",(S14-R28))</f>
        <v/>
      </c>
      <c r="T28" s="63" t="str">
        <f t="shared" si="1"/>
        <v/>
      </c>
      <c r="U28" s="77">
        <v>70</v>
      </c>
      <c r="V28" s="5" t="s">
        <v>21</v>
      </c>
      <c r="W28" s="186"/>
      <c r="X28" s="186"/>
      <c r="Y28" s="186"/>
      <c r="Z28" s="36"/>
      <c r="AA28" s="36"/>
      <c r="AB28" s="36"/>
      <c r="AC28" s="64" t="str">
        <f>IF(AB28=0,"",(AC14-AB28))</f>
        <v/>
      </c>
      <c r="AD28" s="63" t="str">
        <f t="shared" si="2"/>
        <v/>
      </c>
      <c r="AE28" s="77">
        <v>70</v>
      </c>
    </row>
    <row r="29" spans="2:31" x14ac:dyDescent="0.35">
      <c r="B29" s="5" t="s">
        <v>22</v>
      </c>
      <c r="C29" s="186"/>
      <c r="D29" s="186"/>
      <c r="E29" s="186"/>
      <c r="F29" s="36"/>
      <c r="G29" s="36"/>
      <c r="H29" s="36"/>
      <c r="I29" s="64" t="str">
        <f>IF(H29=0,"",(I14-H29))</f>
        <v/>
      </c>
      <c r="J29" s="63" t="str">
        <f t="shared" si="0"/>
        <v/>
      </c>
      <c r="K29" s="77">
        <v>70</v>
      </c>
      <c r="L29" s="5" t="s">
        <v>22</v>
      </c>
      <c r="M29" s="186"/>
      <c r="N29" s="186"/>
      <c r="O29" s="186"/>
      <c r="P29" s="36"/>
      <c r="Q29" s="36"/>
      <c r="R29" s="36"/>
      <c r="S29" s="64" t="str">
        <f>IF(R29=0,"",(S14-R29))</f>
        <v/>
      </c>
      <c r="T29" s="63" t="str">
        <f t="shared" si="1"/>
        <v/>
      </c>
      <c r="U29" s="77">
        <v>70</v>
      </c>
      <c r="V29" s="5" t="s">
        <v>22</v>
      </c>
      <c r="W29" s="186"/>
      <c r="X29" s="186"/>
      <c r="Y29" s="186"/>
      <c r="Z29" s="36"/>
      <c r="AA29" s="36"/>
      <c r="AB29" s="36"/>
      <c r="AC29" s="64" t="str">
        <f>IF(AB29=0,"",(AC14-AB29))</f>
        <v/>
      </c>
      <c r="AD29" s="63" t="str">
        <f t="shared" si="2"/>
        <v/>
      </c>
      <c r="AE29" s="77">
        <v>70</v>
      </c>
    </row>
    <row r="30" spans="2:31" x14ac:dyDescent="0.35">
      <c r="B30" s="5" t="s">
        <v>23</v>
      </c>
      <c r="C30" s="186"/>
      <c r="D30" s="186"/>
      <c r="E30" s="186"/>
      <c r="F30" s="36"/>
      <c r="G30" s="36"/>
      <c r="H30" s="36"/>
      <c r="I30" s="64" t="str">
        <f>IF(H30=0,"",(I14-H30))</f>
        <v/>
      </c>
      <c r="J30" s="63" t="str">
        <f t="shared" si="0"/>
        <v/>
      </c>
      <c r="K30" s="77">
        <v>70</v>
      </c>
      <c r="L30" s="5" t="s">
        <v>23</v>
      </c>
      <c r="M30" s="186"/>
      <c r="N30" s="186"/>
      <c r="O30" s="186"/>
      <c r="P30" s="36"/>
      <c r="Q30" s="36"/>
      <c r="R30" s="36"/>
      <c r="S30" s="64" t="str">
        <f>IF(R30=0,"",(S14-R30))</f>
        <v/>
      </c>
      <c r="T30" s="63" t="str">
        <f t="shared" si="1"/>
        <v/>
      </c>
      <c r="U30" s="77">
        <v>70</v>
      </c>
      <c r="V30" s="5" t="s">
        <v>23</v>
      </c>
      <c r="W30" s="186"/>
      <c r="X30" s="186"/>
      <c r="Y30" s="186"/>
      <c r="Z30" s="36"/>
      <c r="AA30" s="36"/>
      <c r="AB30" s="36"/>
      <c r="AC30" s="64" t="str">
        <f>IF(AB30=0,"",(AC14-AB30))</f>
        <v/>
      </c>
      <c r="AD30" s="63" t="str">
        <f t="shared" si="2"/>
        <v/>
      </c>
      <c r="AE30" s="77">
        <v>70</v>
      </c>
    </row>
    <row r="31" spans="2:31" x14ac:dyDescent="0.35">
      <c r="B31" s="5" t="s">
        <v>24</v>
      </c>
      <c r="C31" s="186"/>
      <c r="D31" s="186"/>
      <c r="E31" s="186"/>
      <c r="F31" s="36"/>
      <c r="G31" s="36"/>
      <c r="H31" s="36"/>
      <c r="I31" s="64" t="str">
        <f>IF(H31=0,"",(I14-H31))</f>
        <v/>
      </c>
      <c r="J31" s="63" t="str">
        <f t="shared" si="0"/>
        <v/>
      </c>
      <c r="K31" s="77">
        <v>70</v>
      </c>
      <c r="L31" s="5" t="s">
        <v>24</v>
      </c>
      <c r="M31" s="186"/>
      <c r="N31" s="186"/>
      <c r="O31" s="186"/>
      <c r="P31" s="36"/>
      <c r="Q31" s="36"/>
      <c r="R31" s="36"/>
      <c r="S31" s="64" t="str">
        <f>IF(R31=0,"",(S14-R31))</f>
        <v/>
      </c>
      <c r="T31" s="63" t="str">
        <f t="shared" si="1"/>
        <v/>
      </c>
      <c r="U31" s="77">
        <v>70</v>
      </c>
      <c r="V31" s="5" t="s">
        <v>24</v>
      </c>
      <c r="W31" s="186"/>
      <c r="X31" s="186"/>
      <c r="Y31" s="186"/>
      <c r="Z31" s="36"/>
      <c r="AA31" s="36"/>
      <c r="AB31" s="36"/>
      <c r="AC31" s="64" t="str">
        <f>IF(AB31=0,"",(AC14-AB31))</f>
        <v/>
      </c>
      <c r="AD31" s="63" t="str">
        <f t="shared" si="2"/>
        <v/>
      </c>
      <c r="AE31" s="77">
        <v>70</v>
      </c>
    </row>
    <row r="32" spans="2:31" x14ac:dyDescent="0.35">
      <c r="B32" s="5" t="s">
        <v>25</v>
      </c>
      <c r="C32" s="186"/>
      <c r="D32" s="186"/>
      <c r="E32" s="186"/>
      <c r="F32" s="36"/>
      <c r="G32" s="36"/>
      <c r="H32" s="36"/>
      <c r="I32" s="64" t="str">
        <f>IF(H32=0,"",(I14-H32))</f>
        <v/>
      </c>
      <c r="J32" s="63" t="str">
        <f t="shared" si="0"/>
        <v/>
      </c>
      <c r="K32" s="77">
        <v>70</v>
      </c>
      <c r="L32" s="5" t="s">
        <v>25</v>
      </c>
      <c r="M32" s="186"/>
      <c r="N32" s="186"/>
      <c r="O32" s="186"/>
      <c r="P32" s="36"/>
      <c r="Q32" s="36"/>
      <c r="R32" s="36"/>
      <c r="S32" s="64" t="str">
        <f>IF(R32=0,"",(S14-R32))</f>
        <v/>
      </c>
      <c r="T32" s="63" t="str">
        <f t="shared" si="1"/>
        <v/>
      </c>
      <c r="U32" s="77">
        <v>70</v>
      </c>
      <c r="V32" s="5" t="s">
        <v>25</v>
      </c>
      <c r="W32" s="186"/>
      <c r="X32" s="186"/>
      <c r="Y32" s="186"/>
      <c r="Z32" s="36"/>
      <c r="AA32" s="36"/>
      <c r="AB32" s="36"/>
      <c r="AC32" s="64" t="str">
        <f>IF(AB32=0,"",(AC14-AB32))</f>
        <v/>
      </c>
      <c r="AD32" s="63" t="str">
        <f t="shared" si="2"/>
        <v/>
      </c>
      <c r="AE32" s="77">
        <v>70</v>
      </c>
    </row>
    <row r="33" spans="2:31" x14ac:dyDescent="0.35">
      <c r="B33" s="5" t="s">
        <v>26</v>
      </c>
      <c r="C33" s="186"/>
      <c r="D33" s="186"/>
      <c r="E33" s="186"/>
      <c r="F33" s="36"/>
      <c r="G33" s="36"/>
      <c r="H33" s="36"/>
      <c r="I33" s="64" t="str">
        <f>IF(H33=0,"",(I14-H33))</f>
        <v/>
      </c>
      <c r="J33" s="63" t="str">
        <f t="shared" si="0"/>
        <v/>
      </c>
      <c r="K33" s="77">
        <v>70</v>
      </c>
      <c r="L33" s="5" t="s">
        <v>26</v>
      </c>
      <c r="M33" s="186"/>
      <c r="N33" s="186"/>
      <c r="O33" s="186"/>
      <c r="P33" s="36"/>
      <c r="Q33" s="36"/>
      <c r="R33" s="36"/>
      <c r="S33" s="64" t="str">
        <f>IF(R33=0,"",(S14-R33))</f>
        <v/>
      </c>
      <c r="T33" s="63" t="str">
        <f t="shared" si="1"/>
        <v/>
      </c>
      <c r="U33" s="77">
        <v>70</v>
      </c>
      <c r="V33" s="5" t="s">
        <v>26</v>
      </c>
      <c r="W33" s="186"/>
      <c r="X33" s="186"/>
      <c r="Y33" s="186"/>
      <c r="Z33" s="36"/>
      <c r="AA33" s="36"/>
      <c r="AB33" s="36"/>
      <c r="AC33" s="64" t="str">
        <f>IF(AB33=0,"",(AC14-AB33))</f>
        <v/>
      </c>
      <c r="AD33" s="63" t="str">
        <f t="shared" si="2"/>
        <v/>
      </c>
      <c r="AE33" s="77">
        <v>70</v>
      </c>
    </row>
    <row r="34" spans="2:31" x14ac:dyDescent="0.35">
      <c r="B34" s="5" t="s">
        <v>27</v>
      </c>
      <c r="C34" s="186"/>
      <c r="D34" s="186"/>
      <c r="E34" s="186"/>
      <c r="F34" s="36"/>
      <c r="G34" s="36"/>
      <c r="H34" s="36"/>
      <c r="I34" s="64" t="str">
        <f>IF(H34=0,"",(I14-H34))</f>
        <v/>
      </c>
      <c r="J34" s="63" t="str">
        <f t="shared" si="0"/>
        <v/>
      </c>
      <c r="K34" s="77">
        <v>70</v>
      </c>
      <c r="L34" s="5" t="s">
        <v>27</v>
      </c>
      <c r="M34" s="186"/>
      <c r="N34" s="186"/>
      <c r="O34" s="186"/>
      <c r="P34" s="36"/>
      <c r="Q34" s="36"/>
      <c r="R34" s="36"/>
      <c r="S34" s="64" t="str">
        <f>IF(R34=0,"",(S14-R34))</f>
        <v/>
      </c>
      <c r="T34" s="63" t="str">
        <f t="shared" si="1"/>
        <v/>
      </c>
      <c r="U34" s="77">
        <v>70</v>
      </c>
      <c r="V34" s="5" t="s">
        <v>27</v>
      </c>
      <c r="W34" s="186"/>
      <c r="X34" s="186"/>
      <c r="Y34" s="186"/>
      <c r="Z34" s="36"/>
      <c r="AA34" s="36"/>
      <c r="AB34" s="36"/>
      <c r="AC34" s="64" t="str">
        <f>IF(AB34=0,"",(AC14-AB34))</f>
        <v/>
      </c>
      <c r="AD34" s="63" t="str">
        <f t="shared" si="2"/>
        <v/>
      </c>
      <c r="AE34" s="77">
        <v>70</v>
      </c>
    </row>
    <row r="35" spans="2:31" x14ac:dyDescent="0.35">
      <c r="B35" s="5" t="s">
        <v>28</v>
      </c>
      <c r="C35" s="186"/>
      <c r="D35" s="186"/>
      <c r="E35" s="186"/>
      <c r="F35" s="36"/>
      <c r="G35" s="36"/>
      <c r="H35" s="36"/>
      <c r="I35" s="64" t="str">
        <f>IF(H35=0,"",(I14-H35))</f>
        <v/>
      </c>
      <c r="J35" s="63" t="str">
        <f t="shared" si="0"/>
        <v/>
      </c>
      <c r="K35" s="77">
        <v>70</v>
      </c>
      <c r="L35" s="5" t="s">
        <v>28</v>
      </c>
      <c r="M35" s="186"/>
      <c r="N35" s="186"/>
      <c r="O35" s="186"/>
      <c r="P35" s="36"/>
      <c r="Q35" s="36"/>
      <c r="R35" s="36"/>
      <c r="S35" s="64" t="str">
        <f>IF(R35=0,"",(S14-R35))</f>
        <v/>
      </c>
      <c r="T35" s="63" t="str">
        <f t="shared" si="1"/>
        <v/>
      </c>
      <c r="U35" s="77">
        <v>70</v>
      </c>
      <c r="V35" s="5" t="s">
        <v>28</v>
      </c>
      <c r="W35" s="186"/>
      <c r="X35" s="186"/>
      <c r="Y35" s="186"/>
      <c r="Z35" s="36"/>
      <c r="AA35" s="36"/>
      <c r="AB35" s="36"/>
      <c r="AC35" s="64" t="str">
        <f>IF(AB35=0,"",(AC14-AB35))</f>
        <v/>
      </c>
      <c r="AD35" s="63" t="str">
        <f t="shared" si="2"/>
        <v/>
      </c>
      <c r="AE35" s="77">
        <v>70</v>
      </c>
    </row>
    <row r="36" spans="2:31" x14ac:dyDescent="0.35">
      <c r="B36" s="5" t="s">
        <v>29</v>
      </c>
      <c r="C36" s="186"/>
      <c r="D36" s="186"/>
      <c r="E36" s="186"/>
      <c r="F36" s="36"/>
      <c r="G36" s="36"/>
      <c r="H36" s="36"/>
      <c r="I36" s="64" t="str">
        <f>IF(H36=0,"",(I14-H36))</f>
        <v/>
      </c>
      <c r="J36" s="63" t="str">
        <f t="shared" si="0"/>
        <v/>
      </c>
      <c r="K36" s="77">
        <v>70</v>
      </c>
      <c r="L36" s="5" t="s">
        <v>29</v>
      </c>
      <c r="M36" s="186"/>
      <c r="N36" s="186"/>
      <c r="O36" s="186"/>
      <c r="P36" s="36"/>
      <c r="Q36" s="36"/>
      <c r="R36" s="36"/>
      <c r="S36" s="64" t="str">
        <f>IF(R36=0,"",(S14-R36))</f>
        <v/>
      </c>
      <c r="T36" s="63" t="str">
        <f t="shared" si="1"/>
        <v/>
      </c>
      <c r="U36" s="77">
        <v>70</v>
      </c>
      <c r="V36" s="5" t="s">
        <v>29</v>
      </c>
      <c r="W36" s="186"/>
      <c r="X36" s="186"/>
      <c r="Y36" s="186"/>
      <c r="Z36" s="36"/>
      <c r="AA36" s="36"/>
      <c r="AB36" s="36"/>
      <c r="AC36" s="64" t="str">
        <f>IF(AB36=0,"",(AC14-AB36))</f>
        <v/>
      </c>
      <c r="AD36" s="63" t="str">
        <f t="shared" si="2"/>
        <v/>
      </c>
      <c r="AE36" s="77">
        <v>70</v>
      </c>
    </row>
    <row r="37" spans="2:31" x14ac:dyDescent="0.35">
      <c r="B37" s="5" t="s">
        <v>30</v>
      </c>
      <c r="C37" s="186"/>
      <c r="D37" s="186"/>
      <c r="E37" s="186"/>
      <c r="F37" s="36"/>
      <c r="G37" s="36"/>
      <c r="H37" s="36"/>
      <c r="I37" s="64" t="str">
        <f>IF(H37=0,"",(I14-H37))</f>
        <v/>
      </c>
      <c r="J37" s="63" t="str">
        <f t="shared" si="0"/>
        <v/>
      </c>
      <c r="K37" s="77">
        <v>70</v>
      </c>
      <c r="L37" s="5" t="s">
        <v>30</v>
      </c>
      <c r="M37" s="186"/>
      <c r="N37" s="186"/>
      <c r="O37" s="186"/>
      <c r="P37" s="36"/>
      <c r="Q37" s="36"/>
      <c r="R37" s="36"/>
      <c r="S37" s="64" t="str">
        <f>IF(R37=0,"",(S14-R37))</f>
        <v/>
      </c>
      <c r="T37" s="63" t="str">
        <f t="shared" si="1"/>
        <v/>
      </c>
      <c r="U37" s="77">
        <v>70</v>
      </c>
      <c r="V37" s="5" t="s">
        <v>30</v>
      </c>
      <c r="W37" s="186"/>
      <c r="X37" s="186"/>
      <c r="Y37" s="186"/>
      <c r="Z37" s="36"/>
      <c r="AA37" s="36"/>
      <c r="AB37" s="36"/>
      <c r="AC37" s="64" t="str">
        <f>IF(AB37=0,"",(AC14-AB37))</f>
        <v/>
      </c>
      <c r="AD37" s="63" t="str">
        <f t="shared" si="2"/>
        <v/>
      </c>
      <c r="AE37" s="77">
        <v>70</v>
      </c>
    </row>
    <row r="38" spans="2:31" x14ac:dyDescent="0.35">
      <c r="B38" s="5" t="s">
        <v>31</v>
      </c>
      <c r="C38" s="186"/>
      <c r="D38" s="186"/>
      <c r="E38" s="186"/>
      <c r="F38" s="36"/>
      <c r="G38" s="36"/>
      <c r="H38" s="36"/>
      <c r="I38" s="64" t="str">
        <f>IF(H38=0,"",(I14-H38))</f>
        <v/>
      </c>
      <c r="J38" s="63" t="str">
        <f t="shared" si="0"/>
        <v/>
      </c>
      <c r="K38" s="77">
        <v>70</v>
      </c>
      <c r="L38" s="5" t="s">
        <v>31</v>
      </c>
      <c r="M38" s="186"/>
      <c r="N38" s="186"/>
      <c r="O38" s="186"/>
      <c r="P38" s="36"/>
      <c r="Q38" s="36"/>
      <c r="R38" s="36"/>
      <c r="S38" s="64" t="str">
        <f>IF(R38=0,"",(S14-R38))</f>
        <v/>
      </c>
      <c r="T38" s="63" t="str">
        <f t="shared" si="1"/>
        <v/>
      </c>
      <c r="U38" s="77">
        <v>70</v>
      </c>
      <c r="V38" s="5" t="s">
        <v>31</v>
      </c>
      <c r="W38" s="186"/>
      <c r="X38" s="186"/>
      <c r="Y38" s="186"/>
      <c r="Z38" s="36"/>
      <c r="AA38" s="36"/>
      <c r="AB38" s="36"/>
      <c r="AC38" s="64" t="str">
        <f>IF(AB38=0,"",(AC14-AB38))</f>
        <v/>
      </c>
      <c r="AD38" s="63" t="str">
        <f t="shared" si="2"/>
        <v/>
      </c>
      <c r="AE38" s="77">
        <v>70</v>
      </c>
    </row>
    <row r="39" spans="2:31" x14ac:dyDescent="0.35">
      <c r="B39" s="5" t="s">
        <v>32</v>
      </c>
      <c r="C39" s="186"/>
      <c r="D39" s="186"/>
      <c r="E39" s="186"/>
      <c r="F39" s="36"/>
      <c r="G39" s="36"/>
      <c r="H39" s="36"/>
      <c r="I39" s="64" t="str">
        <f>IF(H39=0,"",(I14-H39))</f>
        <v/>
      </c>
      <c r="J39" s="63" t="str">
        <f t="shared" si="0"/>
        <v/>
      </c>
      <c r="K39" s="77">
        <v>70</v>
      </c>
      <c r="L39" s="5" t="s">
        <v>32</v>
      </c>
      <c r="M39" s="186"/>
      <c r="N39" s="186"/>
      <c r="O39" s="186"/>
      <c r="P39" s="36"/>
      <c r="Q39" s="36"/>
      <c r="R39" s="36"/>
      <c r="S39" s="64" t="str">
        <f>IF(R39=0,"",(S14-R39))</f>
        <v/>
      </c>
      <c r="T39" s="63" t="str">
        <f t="shared" si="1"/>
        <v/>
      </c>
      <c r="U39" s="77">
        <v>70</v>
      </c>
      <c r="V39" s="5" t="s">
        <v>32</v>
      </c>
      <c r="W39" s="186"/>
      <c r="X39" s="186"/>
      <c r="Y39" s="186"/>
      <c r="Z39" s="36"/>
      <c r="AA39" s="36"/>
      <c r="AB39" s="36"/>
      <c r="AC39" s="64" t="str">
        <f>IF(AB39=0,"",(AC14-AB39))</f>
        <v/>
      </c>
      <c r="AD39" s="63" t="str">
        <f t="shared" si="2"/>
        <v/>
      </c>
      <c r="AE39" s="77">
        <v>70</v>
      </c>
    </row>
    <row r="40" spans="2:31" x14ac:dyDescent="0.35">
      <c r="B40" s="5" t="s">
        <v>33</v>
      </c>
      <c r="C40" s="186"/>
      <c r="D40" s="186"/>
      <c r="E40" s="186"/>
      <c r="F40" s="36"/>
      <c r="G40" s="36"/>
      <c r="H40" s="36"/>
      <c r="I40" s="64" t="str">
        <f>IF(H40=0,"",(I14-H40))</f>
        <v/>
      </c>
      <c r="J40" s="63" t="str">
        <f t="shared" si="0"/>
        <v/>
      </c>
      <c r="K40" s="77">
        <v>70</v>
      </c>
      <c r="L40" s="5" t="s">
        <v>33</v>
      </c>
      <c r="M40" s="186"/>
      <c r="N40" s="186"/>
      <c r="O40" s="186"/>
      <c r="P40" s="36"/>
      <c r="Q40" s="36"/>
      <c r="R40" s="36"/>
      <c r="S40" s="64" t="str">
        <f>IF(R40=0,"",(S14-R40))</f>
        <v/>
      </c>
      <c r="T40" s="63" t="str">
        <f t="shared" si="1"/>
        <v/>
      </c>
      <c r="U40" s="77">
        <v>70</v>
      </c>
      <c r="V40" s="5" t="s">
        <v>33</v>
      </c>
      <c r="W40" s="186"/>
      <c r="X40" s="186"/>
      <c r="Y40" s="186"/>
      <c r="Z40" s="36"/>
      <c r="AA40" s="36"/>
      <c r="AB40" s="36"/>
      <c r="AC40" s="64" t="str">
        <f>IF(AB40=0,"",(AC14-AB40))</f>
        <v/>
      </c>
      <c r="AD40" s="63" t="str">
        <f t="shared" si="2"/>
        <v/>
      </c>
      <c r="AE40" s="77">
        <v>70</v>
      </c>
    </row>
  </sheetData>
  <sheetProtection password="CA20" sheet="1" selectLockedCells="1"/>
  <mergeCells count="117">
    <mergeCell ref="W23:Y23"/>
    <mergeCell ref="W39:Y39"/>
    <mergeCell ref="W30:Y30"/>
    <mergeCell ref="W31:Y31"/>
    <mergeCell ref="W32:Y32"/>
    <mergeCell ref="W33:Y33"/>
    <mergeCell ref="W40:Y40"/>
    <mergeCell ref="W34:Y34"/>
    <mergeCell ref="W35:Y35"/>
    <mergeCell ref="W36:Y36"/>
    <mergeCell ref="W37:Y37"/>
    <mergeCell ref="W38:Y38"/>
    <mergeCell ref="M40:O40"/>
    <mergeCell ref="V1:AD1"/>
    <mergeCell ref="V2:AD2"/>
    <mergeCell ref="Y4:AD4"/>
    <mergeCell ref="V6:X6"/>
    <mergeCell ref="Y6:AD6"/>
    <mergeCell ref="V9:Y9"/>
    <mergeCell ref="Z9:AB9"/>
    <mergeCell ref="V10:Y10"/>
    <mergeCell ref="Z10:AB10"/>
    <mergeCell ref="M34:O34"/>
    <mergeCell ref="M35:O35"/>
    <mergeCell ref="M36:O36"/>
    <mergeCell ref="M37:O37"/>
    <mergeCell ref="M38:O38"/>
    <mergeCell ref="M39:O39"/>
    <mergeCell ref="M28:O28"/>
    <mergeCell ref="M29:O29"/>
    <mergeCell ref="W24:Y24"/>
    <mergeCell ref="W25:Y25"/>
    <mergeCell ref="W26:Y26"/>
    <mergeCell ref="W27:Y27"/>
    <mergeCell ref="W28:Y28"/>
    <mergeCell ref="W29:Y29"/>
    <mergeCell ref="M30:O30"/>
    <mergeCell ref="M31:O31"/>
    <mergeCell ref="M32:O32"/>
    <mergeCell ref="M33:O33"/>
    <mergeCell ref="M22:O22"/>
    <mergeCell ref="M23:O23"/>
    <mergeCell ref="M24:O24"/>
    <mergeCell ref="M25:O25"/>
    <mergeCell ref="M26:O26"/>
    <mergeCell ref="M27:O27"/>
    <mergeCell ref="L1:T1"/>
    <mergeCell ref="L2:T2"/>
    <mergeCell ref="O4:T4"/>
    <mergeCell ref="L6:N6"/>
    <mergeCell ref="O6:T6"/>
    <mergeCell ref="L9:O9"/>
    <mergeCell ref="P9:R9"/>
    <mergeCell ref="B11:E11"/>
    <mergeCell ref="B9:E9"/>
    <mergeCell ref="B10:E10"/>
    <mergeCell ref="L10:O10"/>
    <mergeCell ref="P10:R10"/>
    <mergeCell ref="L11:O11"/>
    <mergeCell ref="P11:R11"/>
    <mergeCell ref="B1:J1"/>
    <mergeCell ref="B2:J2"/>
    <mergeCell ref="E5:J5"/>
    <mergeCell ref="O5:T5"/>
    <mergeCell ref="C18:E18"/>
    <mergeCell ref="F14:H14"/>
    <mergeCell ref="B15:E15"/>
    <mergeCell ref="C16:E16"/>
    <mergeCell ref="C17:E17"/>
    <mergeCell ref="F9:H9"/>
    <mergeCell ref="F10:H10"/>
    <mergeCell ref="C27:E27"/>
    <mergeCell ref="C30:E30"/>
    <mergeCell ref="C19:E19"/>
    <mergeCell ref="C20:E20"/>
    <mergeCell ref="F11:H11"/>
    <mergeCell ref="C21:E21"/>
    <mergeCell ref="C23:E23"/>
    <mergeCell ref="C24:E24"/>
    <mergeCell ref="C25:E25"/>
    <mergeCell ref="C26:E26"/>
    <mergeCell ref="C40:E40"/>
    <mergeCell ref="C28:E28"/>
    <mergeCell ref="C35:E35"/>
    <mergeCell ref="C36:E36"/>
    <mergeCell ref="C37:E37"/>
    <mergeCell ref="C38:E38"/>
    <mergeCell ref="C39:E39"/>
    <mergeCell ref="C29:E29"/>
    <mergeCell ref="C31:E31"/>
    <mergeCell ref="C34:E34"/>
    <mergeCell ref="C32:E32"/>
    <mergeCell ref="C33:E33"/>
    <mergeCell ref="M16:O16"/>
    <mergeCell ref="M17:O17"/>
    <mergeCell ref="M18:O18"/>
    <mergeCell ref="M19:O19"/>
    <mergeCell ref="Y5:AD5"/>
    <mergeCell ref="E4:J4"/>
    <mergeCell ref="E6:J6"/>
    <mergeCell ref="B6:D6"/>
    <mergeCell ref="C22:E22"/>
    <mergeCell ref="M20:O20"/>
    <mergeCell ref="M21:O21"/>
    <mergeCell ref="P14:R14"/>
    <mergeCell ref="L15:O15"/>
    <mergeCell ref="V11:Y11"/>
    <mergeCell ref="Z11:AB11"/>
    <mergeCell ref="Z14:AB14"/>
    <mergeCell ref="V15:Y15"/>
    <mergeCell ref="W16:Y16"/>
    <mergeCell ref="W17:Y17"/>
    <mergeCell ref="W18:Y18"/>
    <mergeCell ref="W19:Y19"/>
    <mergeCell ref="W20:Y20"/>
    <mergeCell ref="W21:Y21"/>
    <mergeCell ref="W22:Y22"/>
  </mergeCells>
  <phoneticPr fontId="10" type="noConversion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00B050"/>
  </sheetPr>
  <dimension ref="A1:AE40"/>
  <sheetViews>
    <sheetView workbookViewId="0">
      <selection activeCell="E4" sqref="E4:J4"/>
    </sheetView>
  </sheetViews>
  <sheetFormatPr defaultColWidth="9" defaultRowHeight="18" x14ac:dyDescent="0.35"/>
  <cols>
    <col min="1" max="1" width="1.69921875" style="152" customWidth="1"/>
    <col min="2" max="2" width="5.59765625" style="1" customWidth="1"/>
    <col min="3" max="3" width="9" style="1"/>
    <col min="4" max="4" width="13.59765625" style="1" customWidth="1"/>
    <col min="5" max="5" width="9" style="1"/>
    <col min="6" max="7" width="6.59765625" style="1" customWidth="1"/>
    <col min="8" max="8" width="8.59765625" style="1" customWidth="1"/>
    <col min="9" max="9" width="6.59765625" style="1" customWidth="1"/>
    <col min="10" max="10" width="10.5" style="6" bestFit="1" customWidth="1"/>
    <col min="11" max="11" width="9" style="1"/>
    <col min="12" max="12" width="5.59765625" style="1" customWidth="1"/>
    <col min="13" max="13" width="9" style="1"/>
    <col min="14" max="14" width="13.59765625" style="1" customWidth="1"/>
    <col min="15" max="15" width="9" style="1"/>
    <col min="16" max="17" width="6.59765625" style="1" customWidth="1"/>
    <col min="18" max="18" width="8.59765625" style="1" customWidth="1"/>
    <col min="19" max="19" width="6.59765625" style="1" customWidth="1"/>
    <col min="20" max="20" width="10.5" style="6" bestFit="1" customWidth="1"/>
    <col min="21" max="21" width="9" style="1"/>
    <col min="22" max="22" width="5.59765625" style="1" customWidth="1"/>
    <col min="23" max="23" width="9" style="1"/>
    <col min="24" max="24" width="13.59765625" style="1" customWidth="1"/>
    <col min="25" max="25" width="9" style="1"/>
    <col min="26" max="27" width="6.59765625" style="1" customWidth="1"/>
    <col min="28" max="28" width="8.59765625" style="1" customWidth="1"/>
    <col min="29" max="29" width="6.59765625" style="1" customWidth="1"/>
    <col min="30" max="30" width="10.5" style="6" bestFit="1" customWidth="1"/>
    <col min="31" max="16384" width="9" style="1"/>
  </cols>
  <sheetData>
    <row r="1" spans="2:31" x14ac:dyDescent="0.35">
      <c r="B1" s="204" t="s">
        <v>89</v>
      </c>
      <c r="C1" s="204"/>
      <c r="D1" s="204"/>
      <c r="E1" s="204"/>
      <c r="F1" s="204"/>
      <c r="G1" s="204"/>
      <c r="H1" s="204"/>
      <c r="I1" s="204"/>
      <c r="J1" s="204"/>
      <c r="L1" s="204" t="s">
        <v>89</v>
      </c>
      <c r="M1" s="204"/>
      <c r="N1" s="204"/>
      <c r="O1" s="204"/>
      <c r="P1" s="204"/>
      <c r="Q1" s="204"/>
      <c r="R1" s="204"/>
      <c r="S1" s="204"/>
      <c r="T1" s="204"/>
      <c r="V1" s="204" t="s">
        <v>89</v>
      </c>
      <c r="W1" s="204"/>
      <c r="X1" s="204"/>
      <c r="Y1" s="204"/>
      <c r="Z1" s="204"/>
      <c r="AA1" s="204"/>
      <c r="AB1" s="204"/>
      <c r="AC1" s="204"/>
      <c r="AD1" s="204"/>
    </row>
    <row r="2" spans="2:31" x14ac:dyDescent="0.35">
      <c r="B2" s="174" t="s">
        <v>87</v>
      </c>
      <c r="C2" s="174"/>
      <c r="D2" s="174"/>
      <c r="E2" s="174"/>
      <c r="F2" s="174"/>
      <c r="G2" s="174"/>
      <c r="H2" s="174"/>
      <c r="I2" s="174"/>
      <c r="J2" s="174"/>
      <c r="L2" s="174" t="s">
        <v>87</v>
      </c>
      <c r="M2" s="174"/>
      <c r="N2" s="174"/>
      <c r="O2" s="174"/>
      <c r="P2" s="174"/>
      <c r="Q2" s="174"/>
      <c r="R2" s="174"/>
      <c r="S2" s="174"/>
      <c r="T2" s="174"/>
      <c r="V2" s="174" t="s">
        <v>87</v>
      </c>
      <c r="W2" s="174"/>
      <c r="X2" s="174"/>
      <c r="Y2" s="174"/>
      <c r="Z2" s="174"/>
      <c r="AA2" s="174"/>
      <c r="AB2" s="174"/>
      <c r="AC2" s="174"/>
      <c r="AD2" s="174"/>
    </row>
    <row r="3" spans="2:31" x14ac:dyDescent="0.35">
      <c r="B3" s="18"/>
    </row>
    <row r="4" spans="2:31" x14ac:dyDescent="0.35">
      <c r="B4" s="73" t="s">
        <v>41</v>
      </c>
      <c r="C4" s="73"/>
      <c r="D4" s="73"/>
      <c r="E4" s="187"/>
      <c r="F4" s="188"/>
      <c r="G4" s="188"/>
      <c r="H4" s="188"/>
      <c r="I4" s="188"/>
      <c r="J4" s="189"/>
      <c r="L4" s="73" t="s">
        <v>41</v>
      </c>
      <c r="M4" s="73"/>
      <c r="N4" s="73"/>
      <c r="O4" s="187"/>
      <c r="P4" s="188"/>
      <c r="Q4" s="188"/>
      <c r="R4" s="188"/>
      <c r="S4" s="188"/>
      <c r="T4" s="189"/>
      <c r="V4" s="73" t="s">
        <v>41</v>
      </c>
      <c r="W4" s="73"/>
      <c r="X4" s="73"/>
      <c r="Y4" s="187"/>
      <c r="Z4" s="188"/>
      <c r="AA4" s="188"/>
      <c r="AB4" s="188"/>
      <c r="AC4" s="188"/>
      <c r="AD4" s="189"/>
    </row>
    <row r="5" spans="2:31" x14ac:dyDescent="0.35">
      <c r="B5" s="74" t="s">
        <v>40</v>
      </c>
      <c r="C5" s="75"/>
      <c r="D5" s="76"/>
      <c r="E5" s="89"/>
      <c r="F5" s="86"/>
      <c r="G5" s="86"/>
      <c r="H5" s="86"/>
      <c r="I5" s="86"/>
      <c r="J5" s="87"/>
      <c r="L5" s="74" t="s">
        <v>40</v>
      </c>
      <c r="M5" s="75"/>
      <c r="N5" s="76"/>
      <c r="O5" s="89"/>
      <c r="P5" s="86"/>
      <c r="Q5" s="86"/>
      <c r="R5" s="86"/>
      <c r="S5" s="86"/>
      <c r="T5" s="87"/>
      <c r="V5" s="74" t="s">
        <v>40</v>
      </c>
      <c r="W5" s="75"/>
      <c r="X5" s="76"/>
      <c r="Y5" s="89"/>
      <c r="Z5" s="86"/>
      <c r="AA5" s="86"/>
      <c r="AB5" s="86"/>
      <c r="AC5" s="86"/>
      <c r="AD5" s="87"/>
    </row>
    <row r="6" spans="2:31" x14ac:dyDescent="0.35">
      <c r="B6" s="192" t="s">
        <v>70</v>
      </c>
      <c r="C6" s="193"/>
      <c r="D6" s="194"/>
      <c r="E6" s="205"/>
      <c r="F6" s="206"/>
      <c r="G6" s="206"/>
      <c r="H6" s="206"/>
      <c r="I6" s="206"/>
      <c r="J6" s="207"/>
      <c r="L6" s="192" t="s">
        <v>70</v>
      </c>
      <c r="M6" s="193"/>
      <c r="N6" s="194"/>
      <c r="O6" s="205"/>
      <c r="P6" s="206"/>
      <c r="Q6" s="206"/>
      <c r="R6" s="206"/>
      <c r="S6" s="206"/>
      <c r="T6" s="207"/>
      <c r="V6" s="192" t="s">
        <v>70</v>
      </c>
      <c r="W6" s="193"/>
      <c r="X6" s="194"/>
      <c r="Y6" s="205"/>
      <c r="Z6" s="206"/>
      <c r="AA6" s="206"/>
      <c r="AB6" s="206"/>
      <c r="AC6" s="206"/>
      <c r="AD6" s="207"/>
    </row>
    <row r="7" spans="2:31" x14ac:dyDescent="0.35">
      <c r="B7" s="85" t="s">
        <v>85</v>
      </c>
      <c r="C7" s="2"/>
      <c r="D7" s="2"/>
      <c r="E7" s="3"/>
      <c r="F7" s="3"/>
      <c r="G7" s="3"/>
      <c r="H7" s="3"/>
      <c r="I7" s="3"/>
      <c r="J7" s="3"/>
      <c r="L7" s="85" t="s">
        <v>85</v>
      </c>
      <c r="M7" s="2"/>
      <c r="N7" s="2"/>
      <c r="O7" s="3"/>
      <c r="P7" s="3"/>
      <c r="Q7" s="3"/>
      <c r="R7" s="3"/>
      <c r="S7" s="3"/>
      <c r="T7" s="3"/>
      <c r="V7" s="2"/>
      <c r="W7" s="2"/>
      <c r="X7" s="2"/>
      <c r="Y7" s="3"/>
      <c r="Z7" s="3"/>
      <c r="AA7" s="3"/>
      <c r="AB7" s="3"/>
      <c r="AC7" s="3"/>
      <c r="AD7" s="3"/>
    </row>
    <row r="8" spans="2:31" x14ac:dyDescent="0.35">
      <c r="B8" s="2"/>
      <c r="C8" s="2"/>
      <c r="D8" s="2"/>
      <c r="E8" s="3"/>
      <c r="F8" s="3"/>
      <c r="G8" s="3"/>
      <c r="H8" s="3"/>
      <c r="I8" s="3"/>
      <c r="J8" s="3"/>
      <c r="L8" s="2"/>
      <c r="M8" s="2"/>
      <c r="N8" s="2"/>
      <c r="O8" s="3"/>
      <c r="P8" s="3"/>
      <c r="Q8" s="3"/>
      <c r="R8" s="3"/>
      <c r="S8" s="3"/>
      <c r="T8" s="3"/>
      <c r="V8" s="2"/>
      <c r="W8" s="2"/>
      <c r="X8" s="2"/>
      <c r="Y8" s="3"/>
      <c r="Z8" s="3"/>
      <c r="AA8" s="3"/>
      <c r="AB8" s="3"/>
      <c r="AC8" s="3"/>
      <c r="AD8" s="3"/>
    </row>
    <row r="9" spans="2:31" x14ac:dyDescent="0.35">
      <c r="B9" s="200" t="s">
        <v>0</v>
      </c>
      <c r="C9" s="200"/>
      <c r="D9" s="200"/>
      <c r="E9" s="200"/>
      <c r="F9" s="202" t="e">
        <f>AVERAGE(I16:I24)</f>
        <v>#DIV/0!</v>
      </c>
      <c r="G9" s="202"/>
      <c r="H9" s="202"/>
      <c r="I9" s="3"/>
      <c r="J9" s="1"/>
      <c r="L9" s="200" t="s">
        <v>0</v>
      </c>
      <c r="M9" s="200"/>
      <c r="N9" s="200"/>
      <c r="O9" s="200"/>
      <c r="P9" s="202" t="e">
        <f>AVERAGE(S16:S24)</f>
        <v>#DIV/0!</v>
      </c>
      <c r="Q9" s="202"/>
      <c r="R9" s="202"/>
      <c r="S9" s="3"/>
      <c r="T9" s="1"/>
      <c r="V9" s="200" t="s">
        <v>0</v>
      </c>
      <c r="W9" s="200"/>
      <c r="X9" s="200"/>
      <c r="Y9" s="200"/>
      <c r="Z9" s="202" t="e">
        <f>AVERAGE(AC16:AC24)</f>
        <v>#DIV/0!</v>
      </c>
      <c r="AA9" s="202"/>
      <c r="AB9" s="202"/>
      <c r="AC9" s="3"/>
      <c r="AD9" s="1"/>
    </row>
    <row r="10" spans="2:31" x14ac:dyDescent="0.35">
      <c r="B10" s="208" t="s">
        <v>34</v>
      </c>
      <c r="C10" s="208"/>
      <c r="D10" s="208"/>
      <c r="E10" s="208"/>
      <c r="F10" s="203" t="e">
        <f>IF($F$9&lt;6,"děti",IF($F$9&lt;8,"kadetky ml",IF($F$9&lt;10,"kadetky st",IF($F$9&lt;12,"juniorky ml",IF($F$9&lt;15,"juniorky st","seniorky")))))</f>
        <v>#DIV/0!</v>
      </c>
      <c r="G10" s="203"/>
      <c r="H10" s="203"/>
      <c r="I10" s="3"/>
      <c r="J10" s="1"/>
      <c r="L10" s="208" t="s">
        <v>34</v>
      </c>
      <c r="M10" s="208"/>
      <c r="N10" s="208"/>
      <c r="O10" s="208"/>
      <c r="P10" s="203" t="e">
        <f>IF($P$9&lt;6,"děti",IF($P$9&lt;8,"kadetky ml",IF($P$9&lt;10,"kadetky st",IF($P$9&lt;12,"juniorky ml",IF($P$9&lt;15,"juniorky st","seniorky")))))</f>
        <v>#DIV/0!</v>
      </c>
      <c r="Q10" s="203"/>
      <c r="R10" s="203"/>
      <c r="S10" s="3"/>
      <c r="T10" s="1"/>
      <c r="V10" s="208" t="s">
        <v>34</v>
      </c>
      <c r="W10" s="208"/>
      <c r="X10" s="208"/>
      <c r="Y10" s="208"/>
      <c r="Z10" s="203" t="e">
        <f>IF($Z$9&lt;6,"děti",IF($Z$9&lt;8,"kadetky ml",IF($Z$9&lt;10,"kadetky st",IF($Z$9&lt;12,"juniorky ml",IF($Z$9&lt;15,"juniorky st","seniorky")))))</f>
        <v>#DIV/0!</v>
      </c>
      <c r="AA10" s="203"/>
      <c r="AB10" s="203"/>
      <c r="AC10" s="3"/>
      <c r="AD10" s="1"/>
    </row>
    <row r="11" spans="2:31" x14ac:dyDescent="0.35">
      <c r="B11" s="200" t="s">
        <v>37</v>
      </c>
      <c r="C11" s="200"/>
      <c r="D11" s="200"/>
      <c r="E11" s="200"/>
      <c r="F11" s="201">
        <f>SUM(J16:J24)</f>
        <v>0</v>
      </c>
      <c r="G11" s="201"/>
      <c r="H11" s="201"/>
      <c r="J11" s="1"/>
      <c r="L11" s="200" t="s">
        <v>37</v>
      </c>
      <c r="M11" s="200"/>
      <c r="N11" s="200"/>
      <c r="O11" s="200"/>
      <c r="P11" s="201">
        <f>SUM(T16:T24)</f>
        <v>0</v>
      </c>
      <c r="Q11" s="201"/>
      <c r="R11" s="201"/>
      <c r="T11" s="1"/>
      <c r="V11" s="200" t="s">
        <v>37</v>
      </c>
      <c r="W11" s="200"/>
      <c r="X11" s="200"/>
      <c r="Y11" s="200"/>
      <c r="Z11" s="201">
        <f>SUM(AD16:AD24)</f>
        <v>0</v>
      </c>
      <c r="AA11" s="201"/>
      <c r="AB11" s="201"/>
      <c r="AD11" s="1"/>
    </row>
    <row r="12" spans="2:31" x14ac:dyDescent="0.35">
      <c r="B12" s="19"/>
      <c r="C12" s="19"/>
      <c r="D12" s="19"/>
      <c r="E12" s="19"/>
      <c r="F12" s="20"/>
      <c r="G12" s="20"/>
      <c r="H12" s="4"/>
      <c r="J12" s="1"/>
      <c r="L12" s="19"/>
      <c r="M12" s="19"/>
      <c r="N12" s="19"/>
      <c r="O12" s="19"/>
      <c r="P12" s="20"/>
      <c r="Q12" s="20"/>
      <c r="R12" s="4"/>
      <c r="T12" s="1"/>
      <c r="V12" s="19"/>
      <c r="W12" s="19"/>
      <c r="X12" s="19"/>
      <c r="Y12" s="19"/>
      <c r="Z12" s="20"/>
      <c r="AA12" s="20"/>
      <c r="AB12" s="4"/>
      <c r="AD12" s="1"/>
    </row>
    <row r="13" spans="2:31" x14ac:dyDescent="0.35">
      <c r="B13" s="15"/>
      <c r="C13" s="15"/>
      <c r="D13" s="15"/>
      <c r="E13" s="15"/>
      <c r="H13" s="14"/>
      <c r="I13" s="14"/>
      <c r="J13" s="4"/>
      <c r="L13" s="15"/>
      <c r="M13" s="15"/>
      <c r="N13" s="15"/>
      <c r="O13" s="15"/>
      <c r="R13" s="14"/>
      <c r="S13" s="14"/>
      <c r="T13" s="4"/>
      <c r="V13" s="15"/>
      <c r="W13" s="15"/>
      <c r="X13" s="15"/>
      <c r="Y13" s="15"/>
      <c r="AB13" s="14"/>
      <c r="AC13" s="14"/>
      <c r="AD13" s="4"/>
    </row>
    <row r="14" spans="2:31" x14ac:dyDescent="0.35">
      <c r="F14" s="198" t="s">
        <v>46</v>
      </c>
      <c r="G14" s="198"/>
      <c r="H14" s="198"/>
      <c r="I14" s="78">
        <v>2016</v>
      </c>
      <c r="P14" s="198" t="s">
        <v>46</v>
      </c>
      <c r="Q14" s="198"/>
      <c r="R14" s="198"/>
      <c r="S14" s="78">
        <v>2016</v>
      </c>
      <c r="Z14" s="198" t="s">
        <v>46</v>
      </c>
      <c r="AA14" s="198"/>
      <c r="AB14" s="198"/>
      <c r="AC14" s="78">
        <v>2016</v>
      </c>
    </row>
    <row r="15" spans="2:31" x14ac:dyDescent="0.35">
      <c r="B15" s="198" t="s">
        <v>3</v>
      </c>
      <c r="C15" s="198"/>
      <c r="D15" s="198"/>
      <c r="E15" s="199"/>
      <c r="F15" s="7" t="s">
        <v>6</v>
      </c>
      <c r="G15" s="7" t="s">
        <v>7</v>
      </c>
      <c r="H15" s="7" t="s">
        <v>8</v>
      </c>
      <c r="I15" s="22" t="s">
        <v>36</v>
      </c>
      <c r="J15" s="23" t="s">
        <v>35</v>
      </c>
      <c r="L15" s="198" t="s">
        <v>3</v>
      </c>
      <c r="M15" s="198"/>
      <c r="N15" s="198"/>
      <c r="O15" s="199"/>
      <c r="P15" s="7" t="s">
        <v>6</v>
      </c>
      <c r="Q15" s="7" t="s">
        <v>7</v>
      </c>
      <c r="R15" s="7" t="s">
        <v>8</v>
      </c>
      <c r="S15" s="22" t="s">
        <v>36</v>
      </c>
      <c r="T15" s="23" t="s">
        <v>35</v>
      </c>
      <c r="V15" s="198" t="s">
        <v>3</v>
      </c>
      <c r="W15" s="198"/>
      <c r="X15" s="198"/>
      <c r="Y15" s="199"/>
      <c r="Z15" s="7" t="s">
        <v>6</v>
      </c>
      <c r="AA15" s="7" t="s">
        <v>7</v>
      </c>
      <c r="AB15" s="7" t="s">
        <v>8</v>
      </c>
      <c r="AC15" s="22" t="s">
        <v>36</v>
      </c>
      <c r="AD15" s="23" t="s">
        <v>35</v>
      </c>
    </row>
    <row r="16" spans="2:31" x14ac:dyDescent="0.35">
      <c r="B16" s="5" t="s">
        <v>9</v>
      </c>
      <c r="C16" s="186"/>
      <c r="D16" s="186"/>
      <c r="E16" s="186"/>
      <c r="F16" s="36"/>
      <c r="G16" s="36"/>
      <c r="H16" s="36"/>
      <c r="I16" s="64" t="str">
        <f>IF(H16=0,"",(I14-H16))</f>
        <v/>
      </c>
      <c r="J16" s="62" t="str">
        <f t="shared" ref="J16:J24" si="0">IF(I16="","",IF(I16&gt;1,K16))</f>
        <v/>
      </c>
      <c r="K16" s="24">
        <v>70</v>
      </c>
      <c r="L16" s="5" t="s">
        <v>9</v>
      </c>
      <c r="M16" s="186"/>
      <c r="N16" s="186"/>
      <c r="O16" s="186"/>
      <c r="P16" s="36"/>
      <c r="Q16" s="36"/>
      <c r="R16" s="36"/>
      <c r="S16" s="64" t="str">
        <f>IF(R16=0,"",(S14-R16))</f>
        <v/>
      </c>
      <c r="T16" s="62" t="str">
        <f t="shared" ref="T16:T24" si="1">IF(S16="","",IF(S16&gt;1,U16))</f>
        <v/>
      </c>
      <c r="U16" s="24">
        <v>70</v>
      </c>
      <c r="V16" s="5" t="s">
        <v>9</v>
      </c>
      <c r="W16" s="186"/>
      <c r="X16" s="186"/>
      <c r="Y16" s="186"/>
      <c r="Z16" s="36"/>
      <c r="AA16" s="36"/>
      <c r="AB16" s="36"/>
      <c r="AC16" s="64" t="str">
        <f>IF(AB16=0,"",(AC14-AB16))</f>
        <v/>
      </c>
      <c r="AD16" s="62" t="str">
        <f t="shared" ref="AD16:AD24" si="2">IF(AC16="","",IF(AC16&gt;1,AE16))</f>
        <v/>
      </c>
      <c r="AE16" s="24">
        <v>70</v>
      </c>
    </row>
    <row r="17" spans="2:31" x14ac:dyDescent="0.35">
      <c r="B17" s="5" t="s">
        <v>10</v>
      </c>
      <c r="C17" s="186"/>
      <c r="D17" s="186"/>
      <c r="E17" s="186"/>
      <c r="F17" s="36"/>
      <c r="G17" s="36"/>
      <c r="H17" s="36"/>
      <c r="I17" s="64" t="str">
        <f>IF(H17=0,"",(I14-H17))</f>
        <v/>
      </c>
      <c r="J17" s="62" t="str">
        <f t="shared" si="0"/>
        <v/>
      </c>
      <c r="K17" s="24">
        <v>70</v>
      </c>
      <c r="L17" s="5" t="s">
        <v>10</v>
      </c>
      <c r="M17" s="186"/>
      <c r="N17" s="186"/>
      <c r="O17" s="186"/>
      <c r="P17" s="36"/>
      <c r="Q17" s="36"/>
      <c r="R17" s="36"/>
      <c r="S17" s="64" t="str">
        <f>IF(R17=0,"",(S14-R17))</f>
        <v/>
      </c>
      <c r="T17" s="62" t="str">
        <f t="shared" si="1"/>
        <v/>
      </c>
      <c r="U17" s="24">
        <v>70</v>
      </c>
      <c r="V17" s="5" t="s">
        <v>10</v>
      </c>
      <c r="W17" s="186"/>
      <c r="X17" s="186"/>
      <c r="Y17" s="186"/>
      <c r="Z17" s="36"/>
      <c r="AA17" s="36"/>
      <c r="AB17" s="36"/>
      <c r="AC17" s="64" t="str">
        <f>IF(AB17=0,"",(AC14-AB17))</f>
        <v/>
      </c>
      <c r="AD17" s="62" t="str">
        <f t="shared" si="2"/>
        <v/>
      </c>
      <c r="AE17" s="24">
        <v>70</v>
      </c>
    </row>
    <row r="18" spans="2:31" x14ac:dyDescent="0.35">
      <c r="B18" s="5" t="s">
        <v>11</v>
      </c>
      <c r="C18" s="186"/>
      <c r="D18" s="186"/>
      <c r="E18" s="186"/>
      <c r="F18" s="36"/>
      <c r="G18" s="36"/>
      <c r="H18" s="36"/>
      <c r="I18" s="64" t="str">
        <f>IF(H18=0,"",(I14-H18))</f>
        <v/>
      </c>
      <c r="J18" s="62" t="str">
        <f t="shared" si="0"/>
        <v/>
      </c>
      <c r="K18" s="24">
        <v>70</v>
      </c>
      <c r="L18" s="5" t="s">
        <v>11</v>
      </c>
      <c r="M18" s="186"/>
      <c r="N18" s="186"/>
      <c r="O18" s="186"/>
      <c r="P18" s="36"/>
      <c r="Q18" s="36"/>
      <c r="R18" s="36"/>
      <c r="S18" s="64" t="str">
        <f>IF(R18=0,"",(S14-R18))</f>
        <v/>
      </c>
      <c r="T18" s="62" t="str">
        <f t="shared" si="1"/>
        <v/>
      </c>
      <c r="U18" s="24">
        <v>70</v>
      </c>
      <c r="V18" s="5" t="s">
        <v>11</v>
      </c>
      <c r="W18" s="186"/>
      <c r="X18" s="186"/>
      <c r="Y18" s="186"/>
      <c r="Z18" s="36"/>
      <c r="AA18" s="36"/>
      <c r="AB18" s="36"/>
      <c r="AC18" s="64" t="str">
        <f>IF(AB18=0,"",(AC14-AB18))</f>
        <v/>
      </c>
      <c r="AD18" s="62" t="str">
        <f t="shared" si="2"/>
        <v/>
      </c>
      <c r="AE18" s="24">
        <v>70</v>
      </c>
    </row>
    <row r="19" spans="2:31" x14ac:dyDescent="0.35">
      <c r="B19" s="5" t="s">
        <v>12</v>
      </c>
      <c r="C19" s="186"/>
      <c r="D19" s="186"/>
      <c r="E19" s="186"/>
      <c r="F19" s="36"/>
      <c r="G19" s="36"/>
      <c r="H19" s="36"/>
      <c r="I19" s="64" t="str">
        <f>IF(H19=0,"",(I14-H19))</f>
        <v/>
      </c>
      <c r="J19" s="62" t="str">
        <f t="shared" si="0"/>
        <v/>
      </c>
      <c r="K19" s="24">
        <v>70</v>
      </c>
      <c r="L19" s="5" t="s">
        <v>12</v>
      </c>
      <c r="M19" s="186"/>
      <c r="N19" s="186"/>
      <c r="O19" s="186"/>
      <c r="P19" s="36"/>
      <c r="Q19" s="36"/>
      <c r="R19" s="36"/>
      <c r="S19" s="64" t="str">
        <f>IF(R19=0,"",(S14-R19))</f>
        <v/>
      </c>
      <c r="T19" s="62" t="str">
        <f t="shared" si="1"/>
        <v/>
      </c>
      <c r="U19" s="24">
        <v>70</v>
      </c>
      <c r="V19" s="5" t="s">
        <v>12</v>
      </c>
      <c r="W19" s="186"/>
      <c r="X19" s="186"/>
      <c r="Y19" s="186"/>
      <c r="Z19" s="36"/>
      <c r="AA19" s="36"/>
      <c r="AB19" s="36"/>
      <c r="AC19" s="64" t="str">
        <f>IF(AB19=0,"",(AC14-AB19))</f>
        <v/>
      </c>
      <c r="AD19" s="62" t="str">
        <f t="shared" si="2"/>
        <v/>
      </c>
      <c r="AE19" s="24">
        <v>70</v>
      </c>
    </row>
    <row r="20" spans="2:31" x14ac:dyDescent="0.35">
      <c r="B20" s="5" t="s">
        <v>13</v>
      </c>
      <c r="C20" s="186"/>
      <c r="D20" s="186"/>
      <c r="E20" s="186"/>
      <c r="F20" s="36"/>
      <c r="G20" s="36"/>
      <c r="H20" s="36"/>
      <c r="I20" s="64" t="str">
        <f>IF(H20=0,"",(I14-H20))</f>
        <v/>
      </c>
      <c r="J20" s="62" t="str">
        <f t="shared" si="0"/>
        <v/>
      </c>
      <c r="K20" s="24">
        <v>70</v>
      </c>
      <c r="L20" s="5" t="s">
        <v>13</v>
      </c>
      <c r="M20" s="186"/>
      <c r="N20" s="186"/>
      <c r="O20" s="186"/>
      <c r="P20" s="36"/>
      <c r="Q20" s="36"/>
      <c r="R20" s="36"/>
      <c r="S20" s="64" t="str">
        <f>IF(R20=0,"",(S14-R20))</f>
        <v/>
      </c>
      <c r="T20" s="62" t="str">
        <f t="shared" si="1"/>
        <v/>
      </c>
      <c r="U20" s="24">
        <v>70</v>
      </c>
      <c r="V20" s="5" t="s">
        <v>13</v>
      </c>
      <c r="W20" s="186"/>
      <c r="X20" s="186"/>
      <c r="Y20" s="186"/>
      <c r="Z20" s="36"/>
      <c r="AA20" s="36"/>
      <c r="AB20" s="36"/>
      <c r="AC20" s="64" t="str">
        <f>IF(AB20=0,"",(AC14-AB20))</f>
        <v/>
      </c>
      <c r="AD20" s="62" t="str">
        <f t="shared" si="2"/>
        <v/>
      </c>
      <c r="AE20" s="24">
        <v>70</v>
      </c>
    </row>
    <row r="21" spans="2:31" x14ac:dyDescent="0.35">
      <c r="B21" s="5" t="s">
        <v>14</v>
      </c>
      <c r="C21" s="186"/>
      <c r="D21" s="186"/>
      <c r="E21" s="186"/>
      <c r="F21" s="36"/>
      <c r="G21" s="36"/>
      <c r="H21" s="36"/>
      <c r="I21" s="64" t="str">
        <f>IF(H21=0,"",(I14-H21))</f>
        <v/>
      </c>
      <c r="J21" s="62" t="str">
        <f t="shared" si="0"/>
        <v/>
      </c>
      <c r="K21" s="24">
        <v>70</v>
      </c>
      <c r="L21" s="5" t="s">
        <v>14</v>
      </c>
      <c r="M21" s="186"/>
      <c r="N21" s="186"/>
      <c r="O21" s="186"/>
      <c r="P21" s="36"/>
      <c r="Q21" s="36"/>
      <c r="R21" s="36"/>
      <c r="S21" s="64" t="str">
        <f>IF(R21=0,"",(S14-R21))</f>
        <v/>
      </c>
      <c r="T21" s="62" t="str">
        <f t="shared" si="1"/>
        <v/>
      </c>
      <c r="U21" s="24">
        <v>70</v>
      </c>
      <c r="V21" s="5" t="s">
        <v>14</v>
      </c>
      <c r="W21" s="186"/>
      <c r="X21" s="186"/>
      <c r="Y21" s="186"/>
      <c r="Z21" s="36"/>
      <c r="AA21" s="36"/>
      <c r="AB21" s="36"/>
      <c r="AC21" s="64" t="str">
        <f>IF(AB21=0,"",(AC14-AB21))</f>
        <v/>
      </c>
      <c r="AD21" s="62" t="str">
        <f t="shared" si="2"/>
        <v/>
      </c>
      <c r="AE21" s="24">
        <v>70</v>
      </c>
    </row>
    <row r="22" spans="2:31" x14ac:dyDescent="0.35">
      <c r="B22" s="5" t="s">
        <v>15</v>
      </c>
      <c r="C22" s="186"/>
      <c r="D22" s="186"/>
      <c r="E22" s="186"/>
      <c r="F22" s="36"/>
      <c r="G22" s="36"/>
      <c r="H22" s="36"/>
      <c r="I22" s="64" t="str">
        <f>IF(H22=0,"",(I14-H22))</f>
        <v/>
      </c>
      <c r="J22" s="62" t="str">
        <f t="shared" si="0"/>
        <v/>
      </c>
      <c r="K22" s="24">
        <v>70</v>
      </c>
      <c r="L22" s="5" t="s">
        <v>15</v>
      </c>
      <c r="M22" s="186"/>
      <c r="N22" s="186"/>
      <c r="O22" s="186"/>
      <c r="P22" s="36"/>
      <c r="Q22" s="36"/>
      <c r="R22" s="36"/>
      <c r="S22" s="64" t="str">
        <f>IF(R22=0,"",(S14-R22))</f>
        <v/>
      </c>
      <c r="T22" s="62" t="str">
        <f t="shared" si="1"/>
        <v/>
      </c>
      <c r="U22" s="24">
        <v>70</v>
      </c>
      <c r="V22" s="5" t="s">
        <v>15</v>
      </c>
      <c r="W22" s="186"/>
      <c r="X22" s="186"/>
      <c r="Y22" s="186"/>
      <c r="Z22" s="36"/>
      <c r="AA22" s="36"/>
      <c r="AB22" s="36"/>
      <c r="AC22" s="64" t="str">
        <f>IF(AB22=0,"",(AC14-AB22))</f>
        <v/>
      </c>
      <c r="AD22" s="62" t="str">
        <f t="shared" si="2"/>
        <v/>
      </c>
      <c r="AE22" s="24">
        <v>70</v>
      </c>
    </row>
    <row r="23" spans="2:31" x14ac:dyDescent="0.35">
      <c r="B23" s="5" t="s">
        <v>16</v>
      </c>
      <c r="C23" s="186"/>
      <c r="D23" s="186"/>
      <c r="E23" s="186"/>
      <c r="F23" s="36"/>
      <c r="G23" s="36"/>
      <c r="H23" s="36"/>
      <c r="I23" s="64" t="str">
        <f>IF(H23=0,"",(I14-H23))</f>
        <v/>
      </c>
      <c r="J23" s="62" t="str">
        <f t="shared" si="0"/>
        <v/>
      </c>
      <c r="K23" s="24">
        <v>70</v>
      </c>
      <c r="L23" s="5" t="s">
        <v>16</v>
      </c>
      <c r="M23" s="186"/>
      <c r="N23" s="186"/>
      <c r="O23" s="186"/>
      <c r="P23" s="36"/>
      <c r="Q23" s="36"/>
      <c r="R23" s="36"/>
      <c r="S23" s="64" t="str">
        <f>IF(R23=0,"",(S14-R23))</f>
        <v/>
      </c>
      <c r="T23" s="62" t="str">
        <f t="shared" si="1"/>
        <v/>
      </c>
      <c r="U23" s="24">
        <v>70</v>
      </c>
      <c r="V23" s="5" t="s">
        <v>16</v>
      </c>
      <c r="W23" s="186"/>
      <c r="X23" s="186"/>
      <c r="Y23" s="186"/>
      <c r="Z23" s="36"/>
      <c r="AA23" s="36"/>
      <c r="AB23" s="36"/>
      <c r="AC23" s="64" t="str">
        <f>IF(AB23=0,"",(AC14-AB23))</f>
        <v/>
      </c>
      <c r="AD23" s="62" t="str">
        <f t="shared" si="2"/>
        <v/>
      </c>
      <c r="AE23" s="24">
        <v>70</v>
      </c>
    </row>
    <row r="24" spans="2:31" x14ac:dyDescent="0.35">
      <c r="B24" s="5" t="s">
        <v>17</v>
      </c>
      <c r="C24" s="186"/>
      <c r="D24" s="186"/>
      <c r="E24" s="186"/>
      <c r="F24" s="36"/>
      <c r="G24" s="36"/>
      <c r="H24" s="36"/>
      <c r="I24" s="64" t="str">
        <f>IF(H24=0,"",(I14-H24))</f>
        <v/>
      </c>
      <c r="J24" s="62" t="str">
        <f t="shared" si="0"/>
        <v/>
      </c>
      <c r="K24" s="24">
        <v>70</v>
      </c>
      <c r="L24" s="5" t="s">
        <v>17</v>
      </c>
      <c r="M24" s="186"/>
      <c r="N24" s="186"/>
      <c r="O24" s="186"/>
      <c r="P24" s="36"/>
      <c r="Q24" s="36"/>
      <c r="R24" s="36"/>
      <c r="S24" s="64" t="str">
        <f>IF(R24=0,"",(S14-R24))</f>
        <v/>
      </c>
      <c r="T24" s="62" t="str">
        <f t="shared" si="1"/>
        <v/>
      </c>
      <c r="U24" s="24">
        <v>70</v>
      </c>
      <c r="V24" s="5" t="s">
        <v>17</v>
      </c>
      <c r="W24" s="186"/>
      <c r="X24" s="186"/>
      <c r="Y24" s="186"/>
      <c r="Z24" s="36"/>
      <c r="AA24" s="36"/>
      <c r="AB24" s="36"/>
      <c r="AC24" s="64" t="str">
        <f>IF(AB24=0,"",(AC14-AB24))</f>
        <v/>
      </c>
      <c r="AD24" s="62" t="str">
        <f t="shared" si="2"/>
        <v/>
      </c>
      <c r="AE24" s="24">
        <v>70</v>
      </c>
    </row>
    <row r="25" spans="2:31" x14ac:dyDescent="0.35">
      <c r="J25" s="1"/>
      <c r="T25" s="1"/>
      <c r="AD25" s="1"/>
    </row>
    <row r="26" spans="2:31" x14ac:dyDescent="0.35">
      <c r="J26" s="1"/>
      <c r="T26" s="1"/>
      <c r="AD26" s="1"/>
    </row>
    <row r="27" spans="2:31" x14ac:dyDescent="0.35">
      <c r="J27" s="1"/>
      <c r="T27" s="1"/>
      <c r="AD27" s="1"/>
    </row>
    <row r="28" spans="2:31" x14ac:dyDescent="0.35">
      <c r="J28" s="1"/>
      <c r="T28" s="1"/>
      <c r="AD28" s="1"/>
    </row>
    <row r="29" spans="2:31" x14ac:dyDescent="0.35">
      <c r="J29" s="1"/>
      <c r="T29" s="1"/>
      <c r="AD29" s="1"/>
    </row>
    <row r="30" spans="2:31" x14ac:dyDescent="0.35">
      <c r="J30" s="1"/>
      <c r="T30" s="1"/>
      <c r="AD30" s="1"/>
    </row>
    <row r="31" spans="2:31" x14ac:dyDescent="0.35">
      <c r="J31" s="1"/>
      <c r="T31" s="1"/>
      <c r="AD31" s="1"/>
    </row>
    <row r="32" spans="2:31" x14ac:dyDescent="0.35">
      <c r="J32" s="1"/>
      <c r="T32" s="1"/>
      <c r="AD32" s="1"/>
    </row>
    <row r="33" spans="10:30" x14ac:dyDescent="0.35">
      <c r="J33" s="1"/>
      <c r="T33" s="1"/>
      <c r="AD33" s="1"/>
    </row>
    <row r="34" spans="10:30" x14ac:dyDescent="0.35">
      <c r="J34" s="1"/>
      <c r="T34" s="1"/>
      <c r="AD34" s="1"/>
    </row>
    <row r="35" spans="10:30" x14ac:dyDescent="0.35">
      <c r="J35" s="1"/>
      <c r="T35" s="1"/>
      <c r="AD35" s="1"/>
    </row>
    <row r="36" spans="10:30" x14ac:dyDescent="0.35">
      <c r="J36" s="1"/>
      <c r="T36" s="1"/>
      <c r="AD36" s="1"/>
    </row>
    <row r="37" spans="10:30" x14ac:dyDescent="0.35">
      <c r="J37" s="1"/>
      <c r="T37" s="1"/>
      <c r="AD37" s="1"/>
    </row>
    <row r="38" spans="10:30" x14ac:dyDescent="0.35">
      <c r="J38" s="1"/>
      <c r="T38" s="1"/>
      <c r="AD38" s="1"/>
    </row>
    <row r="39" spans="10:30" x14ac:dyDescent="0.35">
      <c r="J39" s="1"/>
      <c r="T39" s="1"/>
      <c r="AD39" s="1"/>
    </row>
    <row r="40" spans="10:30" x14ac:dyDescent="0.35">
      <c r="J40" s="1"/>
      <c r="T40" s="1"/>
      <c r="AD40" s="1"/>
    </row>
  </sheetData>
  <sheetProtection password="CA20" sheet="1" selectLockedCells="1"/>
  <mergeCells count="66">
    <mergeCell ref="W23:Y23"/>
    <mergeCell ref="W24:Y24"/>
    <mergeCell ref="W17:Y17"/>
    <mergeCell ref="W18:Y18"/>
    <mergeCell ref="W19:Y19"/>
    <mergeCell ref="W20:Y20"/>
    <mergeCell ref="W21:Y21"/>
    <mergeCell ref="W22:Y22"/>
    <mergeCell ref="Z10:AB10"/>
    <mergeCell ref="V11:Y11"/>
    <mergeCell ref="Z11:AB11"/>
    <mergeCell ref="Z14:AB14"/>
    <mergeCell ref="V15:Y15"/>
    <mergeCell ref="W16:Y16"/>
    <mergeCell ref="M23:O23"/>
    <mergeCell ref="M24:O24"/>
    <mergeCell ref="V1:AD1"/>
    <mergeCell ref="V2:AD2"/>
    <mergeCell ref="Y4:AD4"/>
    <mergeCell ref="V6:X6"/>
    <mergeCell ref="Y6:AD6"/>
    <mergeCell ref="V9:Y9"/>
    <mergeCell ref="Z9:AB9"/>
    <mergeCell ref="V10:Y10"/>
    <mergeCell ref="M17:O17"/>
    <mergeCell ref="M18:O18"/>
    <mergeCell ref="M19:O19"/>
    <mergeCell ref="M20:O20"/>
    <mergeCell ref="M21:O21"/>
    <mergeCell ref="M22:O22"/>
    <mergeCell ref="P10:R10"/>
    <mergeCell ref="L11:O11"/>
    <mergeCell ref="P11:R11"/>
    <mergeCell ref="P14:R14"/>
    <mergeCell ref="L15:O15"/>
    <mergeCell ref="M16:O16"/>
    <mergeCell ref="P9:R9"/>
    <mergeCell ref="L10:O10"/>
    <mergeCell ref="B1:J1"/>
    <mergeCell ref="B2:J2"/>
    <mergeCell ref="L1:T1"/>
    <mergeCell ref="L2:T2"/>
    <mergeCell ref="O4:T4"/>
    <mergeCell ref="L6:N6"/>
    <mergeCell ref="O6:T6"/>
    <mergeCell ref="E4:J4"/>
    <mergeCell ref="B6:D6"/>
    <mergeCell ref="E6:J6"/>
    <mergeCell ref="C24:E24"/>
    <mergeCell ref="B9:E9"/>
    <mergeCell ref="B10:E10"/>
    <mergeCell ref="B11:E11"/>
    <mergeCell ref="F9:H9"/>
    <mergeCell ref="F11:H11"/>
    <mergeCell ref="C23:E23"/>
    <mergeCell ref="C19:E19"/>
    <mergeCell ref="C17:E17"/>
    <mergeCell ref="C20:E20"/>
    <mergeCell ref="C22:E22"/>
    <mergeCell ref="C18:E18"/>
    <mergeCell ref="C21:E21"/>
    <mergeCell ref="C16:E16"/>
    <mergeCell ref="F10:H10"/>
    <mergeCell ref="B15:E15"/>
    <mergeCell ref="F14:H14"/>
    <mergeCell ref="L9:O9"/>
  </mergeCells>
  <phoneticPr fontId="10" type="noConversion"/>
  <pageMargins left="0.39370078740157483" right="0.39370078740157483" top="0.39370078740157483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FFFF00"/>
  </sheetPr>
  <dimension ref="A1:AE42"/>
  <sheetViews>
    <sheetView workbookViewId="0">
      <selection activeCell="E4" sqref="E4:J4"/>
    </sheetView>
  </sheetViews>
  <sheetFormatPr defaultColWidth="9" defaultRowHeight="18" x14ac:dyDescent="0.35"/>
  <cols>
    <col min="1" max="1" width="1.69921875" style="152" customWidth="1"/>
    <col min="2" max="2" width="5.59765625" style="1" customWidth="1"/>
    <col min="3" max="3" width="9" style="1"/>
    <col min="4" max="4" width="13.59765625" style="1" customWidth="1"/>
    <col min="5" max="5" width="9" style="1"/>
    <col min="6" max="7" width="6.59765625" style="1" customWidth="1"/>
    <col min="8" max="8" width="8.59765625" style="1" customWidth="1"/>
    <col min="9" max="9" width="6.59765625" style="1" customWidth="1"/>
    <col min="10" max="10" width="10.5" style="6" bestFit="1" customWidth="1"/>
    <col min="11" max="11" width="9" style="1"/>
    <col min="12" max="12" width="5.59765625" style="1" customWidth="1"/>
    <col min="13" max="13" width="9" style="1"/>
    <col min="14" max="14" width="13.59765625" style="1" customWidth="1"/>
    <col min="15" max="15" width="9" style="1"/>
    <col min="16" max="17" width="6.59765625" style="1" customWidth="1"/>
    <col min="18" max="18" width="8.59765625" style="1" customWidth="1"/>
    <col min="19" max="19" width="6.59765625" style="1" customWidth="1"/>
    <col min="20" max="20" width="10.5" style="6" bestFit="1" customWidth="1"/>
    <col min="21" max="21" width="9" style="1"/>
    <col min="22" max="22" width="5.59765625" style="1" customWidth="1"/>
    <col min="23" max="23" width="9" style="1"/>
    <col min="24" max="24" width="13.59765625" style="1" customWidth="1"/>
    <col min="25" max="25" width="9" style="1"/>
    <col min="26" max="27" width="6.59765625" style="1" customWidth="1"/>
    <col min="28" max="28" width="8.59765625" style="1" customWidth="1"/>
    <col min="29" max="29" width="6.59765625" style="1" customWidth="1"/>
    <col min="30" max="30" width="10.5" style="6" bestFit="1" customWidth="1"/>
    <col min="31" max="16384" width="9" style="1"/>
  </cols>
  <sheetData>
    <row r="1" spans="2:31" x14ac:dyDescent="0.35">
      <c r="B1" s="204" t="s">
        <v>90</v>
      </c>
      <c r="C1" s="204"/>
      <c r="D1" s="204"/>
      <c r="E1" s="204"/>
      <c r="F1" s="204"/>
      <c r="G1" s="204"/>
      <c r="H1" s="204"/>
      <c r="I1" s="204"/>
      <c r="J1" s="204"/>
      <c r="L1" s="204" t="s">
        <v>90</v>
      </c>
      <c r="M1" s="204"/>
      <c r="N1" s="204"/>
      <c r="O1" s="204"/>
      <c r="P1" s="204"/>
      <c r="Q1" s="204"/>
      <c r="R1" s="204"/>
      <c r="S1" s="204"/>
      <c r="T1" s="204"/>
      <c r="V1" s="204" t="s">
        <v>90</v>
      </c>
      <c r="W1" s="204"/>
      <c r="X1" s="204"/>
      <c r="Y1" s="204"/>
      <c r="Z1" s="204"/>
      <c r="AA1" s="204"/>
      <c r="AB1" s="204"/>
      <c r="AC1" s="204"/>
      <c r="AD1" s="204"/>
    </row>
    <row r="2" spans="2:31" x14ac:dyDescent="0.35">
      <c r="B2" s="174" t="s">
        <v>87</v>
      </c>
      <c r="C2" s="174"/>
      <c r="D2" s="174"/>
      <c r="E2" s="174"/>
      <c r="F2" s="174"/>
      <c r="G2" s="174"/>
      <c r="H2" s="174"/>
      <c r="I2" s="174"/>
      <c r="J2" s="174"/>
      <c r="L2" s="174" t="s">
        <v>87</v>
      </c>
      <c r="M2" s="174"/>
      <c r="N2" s="174"/>
      <c r="O2" s="174"/>
      <c r="P2" s="174"/>
      <c r="Q2" s="174"/>
      <c r="R2" s="174"/>
      <c r="S2" s="174"/>
      <c r="T2" s="174"/>
      <c r="V2" s="174" t="s">
        <v>87</v>
      </c>
      <c r="W2" s="174"/>
      <c r="X2" s="174"/>
      <c r="Y2" s="174"/>
      <c r="Z2" s="174"/>
      <c r="AA2" s="174"/>
      <c r="AB2" s="174"/>
      <c r="AC2" s="174"/>
      <c r="AD2" s="174"/>
    </row>
    <row r="3" spans="2:31" x14ac:dyDescent="0.35">
      <c r="B3" s="117"/>
      <c r="L3" s="45"/>
      <c r="V3" s="45"/>
    </row>
    <row r="4" spans="2:31" x14ac:dyDescent="0.35">
      <c r="B4" s="73" t="s">
        <v>41</v>
      </c>
      <c r="C4" s="73"/>
      <c r="D4" s="73"/>
      <c r="E4" s="187"/>
      <c r="F4" s="188"/>
      <c r="G4" s="188"/>
      <c r="H4" s="188"/>
      <c r="I4" s="188"/>
      <c r="J4" s="189"/>
      <c r="L4" s="73" t="s">
        <v>41</v>
      </c>
      <c r="M4" s="73"/>
      <c r="N4" s="73"/>
      <c r="O4" s="187"/>
      <c r="P4" s="188"/>
      <c r="Q4" s="188"/>
      <c r="R4" s="188"/>
      <c r="S4" s="188"/>
      <c r="T4" s="189"/>
      <c r="V4" s="73" t="s">
        <v>41</v>
      </c>
      <c r="W4" s="73"/>
      <c r="X4" s="73"/>
      <c r="Y4" s="187"/>
      <c r="Z4" s="188"/>
      <c r="AA4" s="188"/>
      <c r="AB4" s="188"/>
      <c r="AC4" s="188"/>
      <c r="AD4" s="189"/>
    </row>
    <row r="5" spans="2:31" x14ac:dyDescent="0.35">
      <c r="B5" s="74" t="s">
        <v>40</v>
      </c>
      <c r="C5" s="75"/>
      <c r="D5" s="76"/>
      <c r="E5" s="89"/>
      <c r="F5" s="86"/>
      <c r="G5" s="86"/>
      <c r="H5" s="86"/>
      <c r="I5" s="86"/>
      <c r="J5" s="87"/>
      <c r="L5" s="74" t="s">
        <v>40</v>
      </c>
      <c r="M5" s="75"/>
      <c r="N5" s="76"/>
      <c r="O5" s="89"/>
      <c r="P5" s="86"/>
      <c r="Q5" s="86"/>
      <c r="R5" s="86"/>
      <c r="S5" s="86"/>
      <c r="T5" s="87"/>
      <c r="V5" s="74" t="s">
        <v>40</v>
      </c>
      <c r="W5" s="75"/>
      <c r="X5" s="76"/>
      <c r="Y5" s="89"/>
      <c r="Z5" s="86"/>
      <c r="AA5" s="86"/>
      <c r="AB5" s="86"/>
      <c r="AC5" s="86"/>
      <c r="AD5" s="87"/>
    </row>
    <row r="6" spans="2:31" x14ac:dyDescent="0.35">
      <c r="B6" s="192" t="s">
        <v>70</v>
      </c>
      <c r="C6" s="193"/>
      <c r="D6" s="194"/>
      <c r="E6" s="205"/>
      <c r="F6" s="206"/>
      <c r="G6" s="206"/>
      <c r="H6" s="206"/>
      <c r="I6" s="206"/>
      <c r="J6" s="207"/>
      <c r="L6" s="192" t="s">
        <v>70</v>
      </c>
      <c r="M6" s="193"/>
      <c r="N6" s="194"/>
      <c r="O6" s="205"/>
      <c r="P6" s="206"/>
      <c r="Q6" s="206"/>
      <c r="R6" s="206"/>
      <c r="S6" s="206"/>
      <c r="T6" s="207"/>
      <c r="V6" s="192" t="s">
        <v>70</v>
      </c>
      <c r="W6" s="193"/>
      <c r="X6" s="194"/>
      <c r="Y6" s="205"/>
      <c r="Z6" s="206"/>
      <c r="AA6" s="206"/>
      <c r="AB6" s="206"/>
      <c r="AC6" s="206"/>
      <c r="AD6" s="207"/>
    </row>
    <row r="7" spans="2:31" x14ac:dyDescent="0.35">
      <c r="B7" s="85" t="s">
        <v>85</v>
      </c>
      <c r="C7" s="2"/>
      <c r="D7" s="2"/>
      <c r="E7" s="3"/>
      <c r="F7" s="3"/>
      <c r="G7" s="3"/>
      <c r="H7" s="3"/>
      <c r="I7" s="3"/>
      <c r="J7" s="3"/>
      <c r="L7" s="85" t="s">
        <v>85</v>
      </c>
      <c r="M7" s="2"/>
      <c r="N7" s="2"/>
      <c r="O7" s="3"/>
      <c r="P7" s="3"/>
      <c r="Q7" s="3"/>
      <c r="R7" s="3"/>
      <c r="S7" s="3"/>
      <c r="T7" s="3"/>
      <c r="V7" s="2"/>
      <c r="W7" s="2"/>
      <c r="X7" s="2"/>
      <c r="Y7" s="3"/>
      <c r="Z7" s="3"/>
      <c r="AA7" s="3"/>
      <c r="AB7" s="3"/>
      <c r="AC7" s="3"/>
      <c r="AD7" s="3"/>
    </row>
    <row r="8" spans="2:31" x14ac:dyDescent="0.35">
      <c r="B8" s="2"/>
      <c r="C8" s="2"/>
      <c r="D8" s="2"/>
      <c r="E8" s="3"/>
      <c r="F8" s="3"/>
      <c r="G8" s="3"/>
      <c r="H8" s="3"/>
      <c r="I8" s="3"/>
      <c r="J8" s="3"/>
      <c r="L8" s="2"/>
      <c r="M8" s="2"/>
      <c r="N8" s="2"/>
      <c r="O8" s="3"/>
      <c r="P8" s="3"/>
      <c r="Q8" s="3"/>
      <c r="R8" s="3"/>
      <c r="S8" s="3"/>
      <c r="T8" s="3"/>
      <c r="V8" s="2"/>
      <c r="W8" s="2"/>
      <c r="X8" s="2"/>
      <c r="Y8" s="3"/>
      <c r="Z8" s="3"/>
      <c r="AA8" s="3"/>
      <c r="AB8" s="3"/>
      <c r="AC8" s="3"/>
      <c r="AD8" s="3"/>
    </row>
    <row r="9" spans="2:31" x14ac:dyDescent="0.35">
      <c r="B9" s="200" t="s">
        <v>0</v>
      </c>
      <c r="C9" s="200"/>
      <c r="D9" s="200"/>
      <c r="E9" s="200"/>
      <c r="F9" s="202" t="e">
        <f>AVERAGE(I16:I42)</f>
        <v>#DIV/0!</v>
      </c>
      <c r="G9" s="202"/>
      <c r="H9" s="202"/>
      <c r="I9" s="3"/>
      <c r="J9" s="1"/>
      <c r="L9" s="200" t="s">
        <v>0</v>
      </c>
      <c r="M9" s="200"/>
      <c r="N9" s="200"/>
      <c r="O9" s="200"/>
      <c r="P9" s="202" t="e">
        <f>AVERAGE(S16:S42)</f>
        <v>#DIV/0!</v>
      </c>
      <c r="Q9" s="202"/>
      <c r="R9" s="202"/>
      <c r="S9" s="3"/>
      <c r="T9" s="1"/>
      <c r="V9" s="200" t="s">
        <v>0</v>
      </c>
      <c r="W9" s="200"/>
      <c r="X9" s="200"/>
      <c r="Y9" s="200"/>
      <c r="Z9" s="202" t="e">
        <f>AVERAGE(AC16:AC42)</f>
        <v>#DIV/0!</v>
      </c>
      <c r="AA9" s="202"/>
      <c r="AB9" s="202"/>
      <c r="AC9" s="3"/>
      <c r="AD9" s="1"/>
    </row>
    <row r="10" spans="2:31" x14ac:dyDescent="0.35">
      <c r="B10" s="208" t="s">
        <v>34</v>
      </c>
      <c r="C10" s="208"/>
      <c r="D10" s="208"/>
      <c r="E10" s="208"/>
      <c r="F10" s="203" t="e">
        <f>IF($F$9&lt;6,"děti",IF($F$9&lt;8,"kadetky ml",IF($F$9&lt;10,"kadetky st",IF($F$9&lt;12,"juniorky ml",IF($F$9&lt;15,"juniorky st","seniorky")))))</f>
        <v>#DIV/0!</v>
      </c>
      <c r="G10" s="203"/>
      <c r="H10" s="203"/>
      <c r="I10" s="3"/>
      <c r="J10" s="1"/>
      <c r="L10" s="208" t="s">
        <v>34</v>
      </c>
      <c r="M10" s="208"/>
      <c r="N10" s="208"/>
      <c r="O10" s="208"/>
      <c r="P10" s="203" t="e">
        <f>IF($P$9&lt;6,"děti",IF($P$9&lt;8,"kadetky ml",IF($P$9&lt;10,"kadetky st",IF($P$9&lt;12,"juniorky ml",IF($P$9&lt;15,"juniorky st","seniorky")))))</f>
        <v>#DIV/0!</v>
      </c>
      <c r="Q10" s="203"/>
      <c r="R10" s="203"/>
      <c r="S10" s="3"/>
      <c r="T10" s="1"/>
      <c r="V10" s="208" t="s">
        <v>34</v>
      </c>
      <c r="W10" s="208"/>
      <c r="X10" s="208"/>
      <c r="Y10" s="208"/>
      <c r="Z10" s="203" t="e">
        <f>IF($Z$9&lt;6,"děti",IF($Z$9&lt;8,"kadetky ml",IF($Z$9&lt;10,"kadetky st",IF($Z$9&lt;12,"juniorky ml",IF($Z$9&lt;15,"juniorky st","seniorky")))))</f>
        <v>#DIV/0!</v>
      </c>
      <c r="AA10" s="203"/>
      <c r="AB10" s="203"/>
      <c r="AC10" s="3"/>
      <c r="AD10" s="1"/>
    </row>
    <row r="11" spans="2:31" x14ac:dyDescent="0.35">
      <c r="B11" s="200" t="s">
        <v>37</v>
      </c>
      <c r="C11" s="200"/>
      <c r="D11" s="200"/>
      <c r="E11" s="200"/>
      <c r="F11" s="201">
        <f>SUM(J16:J42)</f>
        <v>0</v>
      </c>
      <c r="G11" s="201"/>
      <c r="H11" s="201"/>
      <c r="J11" s="1"/>
      <c r="L11" s="200" t="s">
        <v>37</v>
      </c>
      <c r="M11" s="200"/>
      <c r="N11" s="200"/>
      <c r="O11" s="200"/>
      <c r="P11" s="201">
        <f>SUM(T16:T42)</f>
        <v>0</v>
      </c>
      <c r="Q11" s="201"/>
      <c r="R11" s="201"/>
      <c r="T11" s="1"/>
      <c r="V11" s="200" t="s">
        <v>37</v>
      </c>
      <c r="W11" s="200"/>
      <c r="X11" s="200"/>
      <c r="Y11" s="200"/>
      <c r="Z11" s="201">
        <f>SUM(AD16:AD42)</f>
        <v>0</v>
      </c>
      <c r="AA11" s="201"/>
      <c r="AB11" s="201"/>
      <c r="AD11" s="1"/>
    </row>
    <row r="12" spans="2:31" x14ac:dyDescent="0.35">
      <c r="B12" s="19"/>
      <c r="C12" s="19"/>
      <c r="D12" s="19"/>
      <c r="E12" s="19"/>
      <c r="F12" s="20"/>
      <c r="G12" s="20"/>
      <c r="H12" s="4"/>
      <c r="J12" s="1"/>
      <c r="L12" s="19"/>
      <c r="M12" s="19"/>
      <c r="N12" s="19"/>
      <c r="O12" s="19"/>
      <c r="P12" s="20"/>
      <c r="Q12" s="20"/>
      <c r="R12" s="4"/>
      <c r="T12" s="1"/>
      <c r="V12" s="19"/>
      <c r="W12" s="19"/>
      <c r="X12" s="19"/>
      <c r="Y12" s="19"/>
      <c r="Z12" s="20"/>
      <c r="AA12" s="20"/>
      <c r="AB12" s="4"/>
      <c r="AD12" s="1"/>
    </row>
    <row r="13" spans="2:31" x14ac:dyDescent="0.35">
      <c r="B13" s="15"/>
      <c r="C13" s="15"/>
      <c r="D13" s="15"/>
      <c r="E13" s="15"/>
      <c r="H13" s="14"/>
      <c r="I13" s="14"/>
      <c r="J13" s="4"/>
      <c r="L13" s="15"/>
      <c r="M13" s="15"/>
      <c r="N13" s="15"/>
      <c r="O13" s="15"/>
      <c r="R13" s="14"/>
      <c r="S13" s="14"/>
      <c r="T13" s="4"/>
      <c r="V13" s="15"/>
      <c r="W13" s="15"/>
      <c r="X13" s="15"/>
      <c r="Y13" s="15"/>
      <c r="AB13" s="14"/>
      <c r="AC13" s="14"/>
      <c r="AD13" s="4"/>
    </row>
    <row r="14" spans="2:31" x14ac:dyDescent="0.35">
      <c r="F14" s="198" t="s">
        <v>46</v>
      </c>
      <c r="G14" s="198"/>
      <c r="H14" s="198"/>
      <c r="I14" s="78">
        <v>2016</v>
      </c>
      <c r="P14" s="198" t="s">
        <v>46</v>
      </c>
      <c r="Q14" s="198"/>
      <c r="R14" s="198"/>
      <c r="S14" s="78">
        <v>2016</v>
      </c>
      <c r="Z14" s="198" t="s">
        <v>46</v>
      </c>
      <c r="AA14" s="198"/>
      <c r="AB14" s="198"/>
      <c r="AC14" s="78">
        <v>2016</v>
      </c>
    </row>
    <row r="15" spans="2:31" x14ac:dyDescent="0.35">
      <c r="B15" s="198" t="s">
        <v>3</v>
      </c>
      <c r="C15" s="198"/>
      <c r="D15" s="198"/>
      <c r="E15" s="199"/>
      <c r="F15" s="7" t="s">
        <v>6</v>
      </c>
      <c r="G15" s="7" t="s">
        <v>7</v>
      </c>
      <c r="H15" s="7" t="s">
        <v>8</v>
      </c>
      <c r="I15" s="22" t="s">
        <v>36</v>
      </c>
      <c r="J15" s="23" t="s">
        <v>35</v>
      </c>
      <c r="L15" s="198" t="s">
        <v>3</v>
      </c>
      <c r="M15" s="198"/>
      <c r="N15" s="198"/>
      <c r="O15" s="199"/>
      <c r="P15" s="7" t="s">
        <v>6</v>
      </c>
      <c r="Q15" s="7" t="s">
        <v>7</v>
      </c>
      <c r="R15" s="7" t="s">
        <v>8</v>
      </c>
      <c r="S15" s="22" t="s">
        <v>36</v>
      </c>
      <c r="T15" s="23" t="s">
        <v>35</v>
      </c>
      <c r="V15" s="198" t="s">
        <v>3</v>
      </c>
      <c r="W15" s="198"/>
      <c r="X15" s="198"/>
      <c r="Y15" s="199"/>
      <c r="Z15" s="7" t="s">
        <v>6</v>
      </c>
      <c r="AA15" s="7" t="s">
        <v>7</v>
      </c>
      <c r="AB15" s="7" t="s">
        <v>8</v>
      </c>
      <c r="AC15" s="22" t="s">
        <v>36</v>
      </c>
      <c r="AD15" s="23" t="s">
        <v>35</v>
      </c>
    </row>
    <row r="16" spans="2:31" x14ac:dyDescent="0.35">
      <c r="B16" s="5" t="s">
        <v>9</v>
      </c>
      <c r="C16" s="186"/>
      <c r="D16" s="186"/>
      <c r="E16" s="186"/>
      <c r="F16" s="36"/>
      <c r="G16" s="36"/>
      <c r="H16" s="36"/>
      <c r="I16" s="64" t="str">
        <f>IF(H16=0,"",(I14-H16))</f>
        <v/>
      </c>
      <c r="J16" s="62" t="str">
        <f t="shared" ref="J16:J42" si="0">IF(I16="","",IF(I16&gt;1,K16))</f>
        <v/>
      </c>
      <c r="K16" s="24">
        <v>70</v>
      </c>
      <c r="L16" s="5" t="s">
        <v>9</v>
      </c>
      <c r="M16" s="186"/>
      <c r="N16" s="186"/>
      <c r="O16" s="186"/>
      <c r="P16" s="36"/>
      <c r="Q16" s="36"/>
      <c r="R16" s="36"/>
      <c r="S16" s="64" t="str">
        <f>IF(R16=0,"",(S14-R16))</f>
        <v/>
      </c>
      <c r="T16" s="62" t="str">
        <f t="shared" ref="T16:T42" si="1">IF(S16="","",IF(S16&gt;1,U16))</f>
        <v/>
      </c>
      <c r="U16" s="24">
        <v>70</v>
      </c>
      <c r="V16" s="5" t="s">
        <v>9</v>
      </c>
      <c r="W16" s="186"/>
      <c r="X16" s="186"/>
      <c r="Y16" s="186"/>
      <c r="Z16" s="36"/>
      <c r="AA16" s="36"/>
      <c r="AB16" s="36"/>
      <c r="AC16" s="64" t="str">
        <f>IF(AB16=0,"",(AC14-AB16))</f>
        <v/>
      </c>
      <c r="AD16" s="62" t="str">
        <f t="shared" ref="AD16:AD42" si="2">IF(AC16="","",IF(AC16&gt;1,AE16))</f>
        <v/>
      </c>
      <c r="AE16" s="24">
        <v>70</v>
      </c>
    </row>
    <row r="17" spans="2:31" x14ac:dyDescent="0.35">
      <c r="B17" s="5" t="s">
        <v>10</v>
      </c>
      <c r="C17" s="186"/>
      <c r="D17" s="186"/>
      <c r="E17" s="186"/>
      <c r="F17" s="36"/>
      <c r="G17" s="36"/>
      <c r="H17" s="36"/>
      <c r="I17" s="64" t="str">
        <f>IF(H17=0,"",(I14-H17))</f>
        <v/>
      </c>
      <c r="J17" s="62" t="str">
        <f t="shared" si="0"/>
        <v/>
      </c>
      <c r="K17" s="24">
        <v>70</v>
      </c>
      <c r="L17" s="5" t="s">
        <v>10</v>
      </c>
      <c r="M17" s="186"/>
      <c r="N17" s="186"/>
      <c r="O17" s="186"/>
      <c r="P17" s="36"/>
      <c r="Q17" s="36"/>
      <c r="R17" s="36"/>
      <c r="S17" s="64" t="str">
        <f>IF(R17=0,"",(S14-R17))</f>
        <v/>
      </c>
      <c r="T17" s="62" t="str">
        <f t="shared" si="1"/>
        <v/>
      </c>
      <c r="U17" s="24">
        <v>70</v>
      </c>
      <c r="V17" s="5" t="s">
        <v>10</v>
      </c>
      <c r="W17" s="186"/>
      <c r="X17" s="186"/>
      <c r="Y17" s="186"/>
      <c r="Z17" s="36"/>
      <c r="AA17" s="36"/>
      <c r="AB17" s="36"/>
      <c r="AC17" s="64" t="str">
        <f>IF(AB17=0,"",(AC14-AB17))</f>
        <v/>
      </c>
      <c r="AD17" s="62" t="str">
        <f t="shared" si="2"/>
        <v/>
      </c>
      <c r="AE17" s="24">
        <v>70</v>
      </c>
    </row>
    <row r="18" spans="2:31" x14ac:dyDescent="0.35">
      <c r="B18" s="5" t="s">
        <v>11</v>
      </c>
      <c r="C18" s="186"/>
      <c r="D18" s="186"/>
      <c r="E18" s="186"/>
      <c r="F18" s="36"/>
      <c r="G18" s="36"/>
      <c r="H18" s="36"/>
      <c r="I18" s="64" t="str">
        <f>IF(H18=0,"",(I14-H18))</f>
        <v/>
      </c>
      <c r="J18" s="62" t="str">
        <f t="shared" si="0"/>
        <v/>
      </c>
      <c r="K18" s="24">
        <v>70</v>
      </c>
      <c r="L18" s="5" t="s">
        <v>11</v>
      </c>
      <c r="M18" s="186"/>
      <c r="N18" s="186"/>
      <c r="O18" s="186"/>
      <c r="P18" s="36"/>
      <c r="Q18" s="36"/>
      <c r="R18" s="36"/>
      <c r="S18" s="64" t="str">
        <f>IF(R18=0,"",(S14-R18))</f>
        <v/>
      </c>
      <c r="T18" s="62" t="str">
        <f t="shared" si="1"/>
        <v/>
      </c>
      <c r="U18" s="24">
        <v>70</v>
      </c>
      <c r="V18" s="5" t="s">
        <v>11</v>
      </c>
      <c r="W18" s="186"/>
      <c r="X18" s="186"/>
      <c r="Y18" s="186"/>
      <c r="Z18" s="36"/>
      <c r="AA18" s="36"/>
      <c r="AB18" s="36"/>
      <c r="AC18" s="64" t="str">
        <f>IF(AB18=0,"",(AC14-AB18))</f>
        <v/>
      </c>
      <c r="AD18" s="62" t="str">
        <f t="shared" si="2"/>
        <v/>
      </c>
      <c r="AE18" s="24">
        <v>70</v>
      </c>
    </row>
    <row r="19" spans="2:31" x14ac:dyDescent="0.35">
      <c r="B19" s="5" t="s">
        <v>12</v>
      </c>
      <c r="C19" s="186"/>
      <c r="D19" s="186"/>
      <c r="E19" s="186"/>
      <c r="F19" s="36"/>
      <c r="G19" s="36"/>
      <c r="H19" s="36"/>
      <c r="I19" s="64" t="str">
        <f>IF(H19=0,"",(I14-H19))</f>
        <v/>
      </c>
      <c r="J19" s="62" t="str">
        <f t="shared" si="0"/>
        <v/>
      </c>
      <c r="K19" s="24">
        <v>70</v>
      </c>
      <c r="L19" s="5" t="s">
        <v>12</v>
      </c>
      <c r="M19" s="186"/>
      <c r="N19" s="186"/>
      <c r="O19" s="186"/>
      <c r="P19" s="36"/>
      <c r="Q19" s="36"/>
      <c r="R19" s="36"/>
      <c r="S19" s="64" t="str">
        <f>IF(R19=0,"",(S14-R19))</f>
        <v/>
      </c>
      <c r="T19" s="62" t="str">
        <f t="shared" si="1"/>
        <v/>
      </c>
      <c r="U19" s="24">
        <v>70</v>
      </c>
      <c r="V19" s="5" t="s">
        <v>12</v>
      </c>
      <c r="W19" s="186"/>
      <c r="X19" s="186"/>
      <c r="Y19" s="186"/>
      <c r="Z19" s="36"/>
      <c r="AA19" s="36"/>
      <c r="AB19" s="36"/>
      <c r="AC19" s="64" t="str">
        <f>IF(AB19=0,"",(AC14-AB19))</f>
        <v/>
      </c>
      <c r="AD19" s="62" t="str">
        <f t="shared" si="2"/>
        <v/>
      </c>
      <c r="AE19" s="24">
        <v>70</v>
      </c>
    </row>
    <row r="20" spans="2:31" x14ac:dyDescent="0.35">
      <c r="B20" s="5" t="s">
        <v>13</v>
      </c>
      <c r="C20" s="186"/>
      <c r="D20" s="186"/>
      <c r="E20" s="186"/>
      <c r="F20" s="36"/>
      <c r="G20" s="36"/>
      <c r="H20" s="36"/>
      <c r="I20" s="64" t="str">
        <f>IF(H20=0,"",(I14-H20))</f>
        <v/>
      </c>
      <c r="J20" s="62" t="str">
        <f t="shared" si="0"/>
        <v/>
      </c>
      <c r="K20" s="24">
        <v>70</v>
      </c>
      <c r="L20" s="5" t="s">
        <v>13</v>
      </c>
      <c r="M20" s="186"/>
      <c r="N20" s="186"/>
      <c r="O20" s="186"/>
      <c r="P20" s="36"/>
      <c r="Q20" s="36"/>
      <c r="R20" s="36"/>
      <c r="S20" s="64" t="str">
        <f>IF(R20=0,"",(S14-R20))</f>
        <v/>
      </c>
      <c r="T20" s="62" t="str">
        <f t="shared" si="1"/>
        <v/>
      </c>
      <c r="U20" s="24">
        <v>70</v>
      </c>
      <c r="V20" s="5" t="s">
        <v>13</v>
      </c>
      <c r="W20" s="186"/>
      <c r="X20" s="186"/>
      <c r="Y20" s="186"/>
      <c r="Z20" s="36"/>
      <c r="AA20" s="36"/>
      <c r="AB20" s="36"/>
      <c r="AC20" s="64" t="str">
        <f>IF(AB20=0,"",(AC14-AB20))</f>
        <v/>
      </c>
      <c r="AD20" s="62" t="str">
        <f t="shared" si="2"/>
        <v/>
      </c>
      <c r="AE20" s="24">
        <v>70</v>
      </c>
    </row>
    <row r="21" spans="2:31" x14ac:dyDescent="0.35">
      <c r="B21" s="5" t="s">
        <v>14</v>
      </c>
      <c r="C21" s="186"/>
      <c r="D21" s="186"/>
      <c r="E21" s="186"/>
      <c r="F21" s="36"/>
      <c r="G21" s="36"/>
      <c r="H21" s="36"/>
      <c r="I21" s="64" t="str">
        <f>IF(H21=0,"",(I14-H21))</f>
        <v/>
      </c>
      <c r="J21" s="62" t="str">
        <f t="shared" si="0"/>
        <v/>
      </c>
      <c r="K21" s="24">
        <v>70</v>
      </c>
      <c r="L21" s="5" t="s">
        <v>14</v>
      </c>
      <c r="M21" s="186"/>
      <c r="N21" s="186"/>
      <c r="O21" s="186"/>
      <c r="P21" s="36"/>
      <c r="Q21" s="36"/>
      <c r="R21" s="36"/>
      <c r="S21" s="64" t="str">
        <f>IF(R21=0,"",(S14-R21))</f>
        <v/>
      </c>
      <c r="T21" s="62" t="str">
        <f t="shared" si="1"/>
        <v/>
      </c>
      <c r="U21" s="24">
        <v>70</v>
      </c>
      <c r="V21" s="5" t="s">
        <v>14</v>
      </c>
      <c r="W21" s="186"/>
      <c r="X21" s="186"/>
      <c r="Y21" s="186"/>
      <c r="Z21" s="36"/>
      <c r="AA21" s="36"/>
      <c r="AB21" s="36"/>
      <c r="AC21" s="64" t="str">
        <f>IF(AB21=0,"",(AC14-AB21))</f>
        <v/>
      </c>
      <c r="AD21" s="62" t="str">
        <f t="shared" si="2"/>
        <v/>
      </c>
      <c r="AE21" s="24">
        <v>70</v>
      </c>
    </row>
    <row r="22" spans="2:31" x14ac:dyDescent="0.35">
      <c r="B22" s="5" t="s">
        <v>15</v>
      </c>
      <c r="C22" s="186"/>
      <c r="D22" s="186"/>
      <c r="E22" s="186"/>
      <c r="F22" s="36"/>
      <c r="G22" s="36"/>
      <c r="H22" s="36"/>
      <c r="I22" s="64" t="str">
        <f>IF(H22=0,"",(I14-H22))</f>
        <v/>
      </c>
      <c r="J22" s="62" t="str">
        <f t="shared" si="0"/>
        <v/>
      </c>
      <c r="K22" s="24">
        <v>70</v>
      </c>
      <c r="L22" s="5" t="s">
        <v>15</v>
      </c>
      <c r="M22" s="186"/>
      <c r="N22" s="186"/>
      <c r="O22" s="186"/>
      <c r="P22" s="36"/>
      <c r="Q22" s="36"/>
      <c r="R22" s="36"/>
      <c r="S22" s="64" t="str">
        <f>IF(R22=0,"",(S14-R22))</f>
        <v/>
      </c>
      <c r="T22" s="62" t="str">
        <f t="shared" si="1"/>
        <v/>
      </c>
      <c r="U22" s="24">
        <v>70</v>
      </c>
      <c r="V22" s="5" t="s">
        <v>15</v>
      </c>
      <c r="W22" s="186"/>
      <c r="X22" s="186"/>
      <c r="Y22" s="186"/>
      <c r="Z22" s="36"/>
      <c r="AA22" s="36"/>
      <c r="AB22" s="36"/>
      <c r="AC22" s="64" t="str">
        <f>IF(AB22=0,"",(AC14-AB22))</f>
        <v/>
      </c>
      <c r="AD22" s="62" t="str">
        <f t="shared" si="2"/>
        <v/>
      </c>
      <c r="AE22" s="24">
        <v>70</v>
      </c>
    </row>
    <row r="23" spans="2:31" x14ac:dyDescent="0.35">
      <c r="B23" s="5" t="s">
        <v>16</v>
      </c>
      <c r="C23" s="186"/>
      <c r="D23" s="186"/>
      <c r="E23" s="186"/>
      <c r="F23" s="36"/>
      <c r="G23" s="36"/>
      <c r="H23" s="36"/>
      <c r="I23" s="64" t="str">
        <f>IF(H23=0,"",(I14-H23))</f>
        <v/>
      </c>
      <c r="J23" s="62" t="str">
        <f t="shared" si="0"/>
        <v/>
      </c>
      <c r="K23" s="24">
        <v>70</v>
      </c>
      <c r="L23" s="5" t="s">
        <v>16</v>
      </c>
      <c r="M23" s="186"/>
      <c r="N23" s="186"/>
      <c r="O23" s="186"/>
      <c r="P23" s="36"/>
      <c r="Q23" s="36"/>
      <c r="R23" s="36"/>
      <c r="S23" s="64" t="str">
        <f>IF(R23=0,"",(S14-R23))</f>
        <v/>
      </c>
      <c r="T23" s="62" t="str">
        <f t="shared" si="1"/>
        <v/>
      </c>
      <c r="U23" s="24">
        <v>70</v>
      </c>
      <c r="V23" s="5" t="s">
        <v>16</v>
      </c>
      <c r="W23" s="186"/>
      <c r="X23" s="186"/>
      <c r="Y23" s="186"/>
      <c r="Z23" s="36"/>
      <c r="AA23" s="36"/>
      <c r="AB23" s="36"/>
      <c r="AC23" s="64" t="str">
        <f>IF(AB23=0,"",(AC14-AB23))</f>
        <v/>
      </c>
      <c r="AD23" s="62" t="str">
        <f t="shared" si="2"/>
        <v/>
      </c>
      <c r="AE23" s="24">
        <v>70</v>
      </c>
    </row>
    <row r="24" spans="2:31" x14ac:dyDescent="0.35">
      <c r="B24" s="5" t="s">
        <v>17</v>
      </c>
      <c r="C24" s="186"/>
      <c r="D24" s="186"/>
      <c r="E24" s="186"/>
      <c r="F24" s="36"/>
      <c r="G24" s="36"/>
      <c r="H24" s="36"/>
      <c r="I24" s="64" t="str">
        <f>IF(H24=0,"",(I14-H24))</f>
        <v/>
      </c>
      <c r="J24" s="62" t="str">
        <f t="shared" si="0"/>
        <v/>
      </c>
      <c r="K24" s="24">
        <v>70</v>
      </c>
      <c r="L24" s="5" t="s">
        <v>17</v>
      </c>
      <c r="M24" s="186"/>
      <c r="N24" s="186"/>
      <c r="O24" s="186"/>
      <c r="P24" s="36"/>
      <c r="Q24" s="36"/>
      <c r="R24" s="36"/>
      <c r="S24" s="64" t="str">
        <f>IF(R24=0,"",(S14-R24))</f>
        <v/>
      </c>
      <c r="T24" s="62" t="str">
        <f t="shared" si="1"/>
        <v/>
      </c>
      <c r="U24" s="24">
        <v>70</v>
      </c>
      <c r="V24" s="5" t="s">
        <v>17</v>
      </c>
      <c r="W24" s="186"/>
      <c r="X24" s="186"/>
      <c r="Y24" s="186"/>
      <c r="Z24" s="36"/>
      <c r="AA24" s="36"/>
      <c r="AB24" s="36"/>
      <c r="AC24" s="64" t="str">
        <f>IF(AB24=0,"",(AC14-AB24))</f>
        <v/>
      </c>
      <c r="AD24" s="62" t="str">
        <f t="shared" si="2"/>
        <v/>
      </c>
      <c r="AE24" s="24">
        <v>70</v>
      </c>
    </row>
    <row r="25" spans="2:31" x14ac:dyDescent="0.35">
      <c r="B25" s="5" t="s">
        <v>18</v>
      </c>
      <c r="C25" s="186"/>
      <c r="D25" s="186"/>
      <c r="E25" s="186"/>
      <c r="F25" s="36"/>
      <c r="G25" s="36"/>
      <c r="H25" s="36"/>
      <c r="I25" s="64" t="str">
        <f>IF(H25=0,"",(I14-H25))</f>
        <v/>
      </c>
      <c r="J25" s="62" t="str">
        <f t="shared" si="0"/>
        <v/>
      </c>
      <c r="K25" s="24">
        <v>70</v>
      </c>
      <c r="L25" s="5" t="s">
        <v>18</v>
      </c>
      <c r="M25" s="186"/>
      <c r="N25" s="186"/>
      <c r="O25" s="186"/>
      <c r="P25" s="36"/>
      <c r="Q25" s="36"/>
      <c r="R25" s="36"/>
      <c r="S25" s="64" t="str">
        <f>IF(R25=0,"",(S14-R25))</f>
        <v/>
      </c>
      <c r="T25" s="62" t="str">
        <f t="shared" si="1"/>
        <v/>
      </c>
      <c r="U25" s="24">
        <v>70</v>
      </c>
      <c r="V25" s="5" t="s">
        <v>18</v>
      </c>
      <c r="W25" s="186"/>
      <c r="X25" s="186"/>
      <c r="Y25" s="186"/>
      <c r="Z25" s="36"/>
      <c r="AA25" s="36"/>
      <c r="AB25" s="36"/>
      <c r="AC25" s="64" t="str">
        <f>IF(AB25=0,"",(AC14-AB25))</f>
        <v/>
      </c>
      <c r="AD25" s="62" t="str">
        <f t="shared" si="2"/>
        <v/>
      </c>
      <c r="AE25" s="24">
        <v>70</v>
      </c>
    </row>
    <row r="26" spans="2:31" x14ac:dyDescent="0.35">
      <c r="B26" s="5" t="s">
        <v>19</v>
      </c>
      <c r="C26" s="186"/>
      <c r="D26" s="186"/>
      <c r="E26" s="186"/>
      <c r="F26" s="36"/>
      <c r="G26" s="36"/>
      <c r="H26" s="36"/>
      <c r="I26" s="64" t="str">
        <f>IF(H26=0,"",(I14-H26))</f>
        <v/>
      </c>
      <c r="J26" s="62" t="str">
        <f t="shared" si="0"/>
        <v/>
      </c>
      <c r="K26" s="24">
        <v>70</v>
      </c>
      <c r="L26" s="5" t="s">
        <v>19</v>
      </c>
      <c r="M26" s="186"/>
      <c r="N26" s="186"/>
      <c r="O26" s="186"/>
      <c r="P26" s="36"/>
      <c r="Q26" s="36"/>
      <c r="R26" s="36"/>
      <c r="S26" s="64" t="str">
        <f>IF(R26=0,"",(S14-R26))</f>
        <v/>
      </c>
      <c r="T26" s="62" t="str">
        <f t="shared" si="1"/>
        <v/>
      </c>
      <c r="U26" s="24">
        <v>70</v>
      </c>
      <c r="V26" s="5" t="s">
        <v>19</v>
      </c>
      <c r="W26" s="186"/>
      <c r="X26" s="186"/>
      <c r="Y26" s="186"/>
      <c r="Z26" s="36"/>
      <c r="AA26" s="36"/>
      <c r="AB26" s="36"/>
      <c r="AC26" s="64" t="str">
        <f>IF(AB26=0,"",(AC14-AB26))</f>
        <v/>
      </c>
      <c r="AD26" s="62" t="str">
        <f t="shared" si="2"/>
        <v/>
      </c>
      <c r="AE26" s="24">
        <v>70</v>
      </c>
    </row>
    <row r="27" spans="2:31" x14ac:dyDescent="0.35">
      <c r="B27" s="5" t="s">
        <v>20</v>
      </c>
      <c r="C27" s="186"/>
      <c r="D27" s="186"/>
      <c r="E27" s="186"/>
      <c r="F27" s="36"/>
      <c r="G27" s="36"/>
      <c r="H27" s="36"/>
      <c r="I27" s="64" t="str">
        <f>IF(H27=0,"",(I14-H27))</f>
        <v/>
      </c>
      <c r="J27" s="62" t="str">
        <f t="shared" si="0"/>
        <v/>
      </c>
      <c r="K27" s="24">
        <v>70</v>
      </c>
      <c r="L27" s="5" t="s">
        <v>20</v>
      </c>
      <c r="M27" s="186"/>
      <c r="N27" s="186"/>
      <c r="O27" s="186"/>
      <c r="P27" s="36"/>
      <c r="Q27" s="36"/>
      <c r="R27" s="36"/>
      <c r="S27" s="64" t="str">
        <f>IF(R27=0,"",(S14-R27))</f>
        <v/>
      </c>
      <c r="T27" s="62" t="str">
        <f t="shared" si="1"/>
        <v/>
      </c>
      <c r="U27" s="24">
        <v>70</v>
      </c>
      <c r="V27" s="5" t="s">
        <v>20</v>
      </c>
      <c r="W27" s="186"/>
      <c r="X27" s="186"/>
      <c r="Y27" s="186"/>
      <c r="Z27" s="36"/>
      <c r="AA27" s="36"/>
      <c r="AB27" s="36"/>
      <c r="AC27" s="64" t="str">
        <f>IF(AB27=0,"",(AC14-AB27))</f>
        <v/>
      </c>
      <c r="AD27" s="62" t="str">
        <f t="shared" si="2"/>
        <v/>
      </c>
      <c r="AE27" s="24">
        <v>70</v>
      </c>
    </row>
    <row r="28" spans="2:31" x14ac:dyDescent="0.35">
      <c r="B28" s="5" t="s">
        <v>21</v>
      </c>
      <c r="C28" s="186"/>
      <c r="D28" s="186"/>
      <c r="E28" s="186"/>
      <c r="F28" s="36"/>
      <c r="G28" s="36"/>
      <c r="H28" s="36"/>
      <c r="I28" s="64" t="str">
        <f>IF(H28=0,"",(I14-H28))</f>
        <v/>
      </c>
      <c r="J28" s="62" t="str">
        <f t="shared" si="0"/>
        <v/>
      </c>
      <c r="K28" s="24">
        <v>70</v>
      </c>
      <c r="L28" s="5" t="s">
        <v>21</v>
      </c>
      <c r="M28" s="186"/>
      <c r="N28" s="186"/>
      <c r="O28" s="186"/>
      <c r="P28" s="36"/>
      <c r="Q28" s="36"/>
      <c r="R28" s="36"/>
      <c r="S28" s="64" t="str">
        <f>IF(R28=0,"",(S14-R28))</f>
        <v/>
      </c>
      <c r="T28" s="62" t="str">
        <f t="shared" si="1"/>
        <v/>
      </c>
      <c r="U28" s="24">
        <v>70</v>
      </c>
      <c r="V28" s="5" t="s">
        <v>21</v>
      </c>
      <c r="W28" s="186"/>
      <c r="X28" s="186"/>
      <c r="Y28" s="186"/>
      <c r="Z28" s="36"/>
      <c r="AA28" s="36"/>
      <c r="AB28" s="36"/>
      <c r="AC28" s="64" t="str">
        <f>IF(AB28=0,"",(AC14-AB28))</f>
        <v/>
      </c>
      <c r="AD28" s="62" t="str">
        <f t="shared" si="2"/>
        <v/>
      </c>
      <c r="AE28" s="24">
        <v>70</v>
      </c>
    </row>
    <row r="29" spans="2:31" x14ac:dyDescent="0.35">
      <c r="B29" s="5" t="s">
        <v>22</v>
      </c>
      <c r="C29" s="186"/>
      <c r="D29" s="186"/>
      <c r="E29" s="186"/>
      <c r="F29" s="36"/>
      <c r="G29" s="36"/>
      <c r="H29" s="36"/>
      <c r="I29" s="64" t="str">
        <f>IF(H29=0,"",(I14-H29))</f>
        <v/>
      </c>
      <c r="J29" s="62" t="str">
        <f t="shared" si="0"/>
        <v/>
      </c>
      <c r="K29" s="24">
        <v>70</v>
      </c>
      <c r="L29" s="5" t="s">
        <v>22</v>
      </c>
      <c r="M29" s="186"/>
      <c r="N29" s="186"/>
      <c r="O29" s="186"/>
      <c r="P29" s="36"/>
      <c r="Q29" s="36"/>
      <c r="R29" s="36"/>
      <c r="S29" s="64" t="str">
        <f>IF(R29=0,"",(S14-R29))</f>
        <v/>
      </c>
      <c r="T29" s="62" t="str">
        <f t="shared" si="1"/>
        <v/>
      </c>
      <c r="U29" s="24">
        <v>70</v>
      </c>
      <c r="V29" s="5" t="s">
        <v>22</v>
      </c>
      <c r="W29" s="186"/>
      <c r="X29" s="186"/>
      <c r="Y29" s="186"/>
      <c r="Z29" s="36"/>
      <c r="AA29" s="36"/>
      <c r="AB29" s="36"/>
      <c r="AC29" s="64" t="str">
        <f>IF(AB29=0,"",(AC14-AB29))</f>
        <v/>
      </c>
      <c r="AD29" s="62" t="str">
        <f t="shared" si="2"/>
        <v/>
      </c>
      <c r="AE29" s="24">
        <v>70</v>
      </c>
    </row>
    <row r="30" spans="2:31" x14ac:dyDescent="0.35">
      <c r="B30" s="5" t="s">
        <v>23</v>
      </c>
      <c r="C30" s="186"/>
      <c r="D30" s="186"/>
      <c r="E30" s="186"/>
      <c r="F30" s="36"/>
      <c r="G30" s="36"/>
      <c r="H30" s="36"/>
      <c r="I30" s="64" t="str">
        <f>IF(H30=0,"",(I14-H30))</f>
        <v/>
      </c>
      <c r="J30" s="62" t="str">
        <f t="shared" si="0"/>
        <v/>
      </c>
      <c r="K30" s="24">
        <v>70</v>
      </c>
      <c r="L30" s="5" t="s">
        <v>23</v>
      </c>
      <c r="M30" s="186"/>
      <c r="N30" s="186"/>
      <c r="O30" s="186"/>
      <c r="P30" s="36"/>
      <c r="Q30" s="36"/>
      <c r="R30" s="36"/>
      <c r="S30" s="64" t="str">
        <f>IF(R30=0,"",(S14-R30))</f>
        <v/>
      </c>
      <c r="T30" s="62" t="str">
        <f t="shared" si="1"/>
        <v/>
      </c>
      <c r="U30" s="24">
        <v>70</v>
      </c>
      <c r="V30" s="5" t="s">
        <v>23</v>
      </c>
      <c r="W30" s="186"/>
      <c r="X30" s="186"/>
      <c r="Y30" s="186"/>
      <c r="Z30" s="36"/>
      <c r="AA30" s="36"/>
      <c r="AB30" s="36"/>
      <c r="AC30" s="64" t="str">
        <f>IF(AB30=0,"",(AC14-AB30))</f>
        <v/>
      </c>
      <c r="AD30" s="62" t="str">
        <f t="shared" si="2"/>
        <v/>
      </c>
      <c r="AE30" s="24">
        <v>70</v>
      </c>
    </row>
    <row r="31" spans="2:31" x14ac:dyDescent="0.35">
      <c r="B31" s="5" t="s">
        <v>24</v>
      </c>
      <c r="C31" s="186"/>
      <c r="D31" s="186"/>
      <c r="E31" s="186"/>
      <c r="F31" s="36"/>
      <c r="G31" s="36"/>
      <c r="H31" s="36"/>
      <c r="I31" s="64" t="str">
        <f>IF(H31=0,"",(I14-H31))</f>
        <v/>
      </c>
      <c r="J31" s="62" t="str">
        <f t="shared" si="0"/>
        <v/>
      </c>
      <c r="K31" s="24">
        <v>70</v>
      </c>
      <c r="L31" s="5" t="s">
        <v>24</v>
      </c>
      <c r="M31" s="186"/>
      <c r="N31" s="186"/>
      <c r="O31" s="186"/>
      <c r="P31" s="36"/>
      <c r="Q31" s="36"/>
      <c r="R31" s="36"/>
      <c r="S31" s="64" t="str">
        <f>IF(R31=0,"",(S14-R31))</f>
        <v/>
      </c>
      <c r="T31" s="62" t="str">
        <f t="shared" si="1"/>
        <v/>
      </c>
      <c r="U31" s="24">
        <v>70</v>
      </c>
      <c r="V31" s="5" t="s">
        <v>24</v>
      </c>
      <c r="W31" s="186"/>
      <c r="X31" s="186"/>
      <c r="Y31" s="186"/>
      <c r="Z31" s="36"/>
      <c r="AA31" s="36"/>
      <c r="AB31" s="36"/>
      <c r="AC31" s="64" t="str">
        <f>IF(AB31=0,"",(AC14-AB31))</f>
        <v/>
      </c>
      <c r="AD31" s="62" t="str">
        <f t="shared" si="2"/>
        <v/>
      </c>
      <c r="AE31" s="24">
        <v>70</v>
      </c>
    </row>
    <row r="32" spans="2:31" x14ac:dyDescent="0.35">
      <c r="B32" s="5" t="s">
        <v>25</v>
      </c>
      <c r="C32" s="186"/>
      <c r="D32" s="186"/>
      <c r="E32" s="186"/>
      <c r="F32" s="36"/>
      <c r="G32" s="36"/>
      <c r="H32" s="36"/>
      <c r="I32" s="64" t="str">
        <f>IF(H32=0,"",(I14-H32))</f>
        <v/>
      </c>
      <c r="J32" s="62" t="str">
        <f t="shared" si="0"/>
        <v/>
      </c>
      <c r="K32" s="24">
        <v>70</v>
      </c>
      <c r="L32" s="5" t="s">
        <v>25</v>
      </c>
      <c r="M32" s="186"/>
      <c r="N32" s="186"/>
      <c r="O32" s="186"/>
      <c r="P32" s="36"/>
      <c r="Q32" s="36"/>
      <c r="R32" s="36"/>
      <c r="S32" s="64" t="str">
        <f>IF(R32=0,"",(S14-R32))</f>
        <v/>
      </c>
      <c r="T32" s="62" t="str">
        <f t="shared" si="1"/>
        <v/>
      </c>
      <c r="U32" s="24">
        <v>70</v>
      </c>
      <c r="V32" s="5" t="s">
        <v>25</v>
      </c>
      <c r="W32" s="186"/>
      <c r="X32" s="186"/>
      <c r="Y32" s="186"/>
      <c r="Z32" s="36"/>
      <c r="AA32" s="36"/>
      <c r="AB32" s="36"/>
      <c r="AC32" s="64" t="str">
        <f>IF(AB32=0,"",(AC14-AB32))</f>
        <v/>
      </c>
      <c r="AD32" s="62" t="str">
        <f t="shared" si="2"/>
        <v/>
      </c>
      <c r="AE32" s="24">
        <v>70</v>
      </c>
    </row>
    <row r="33" spans="2:31" x14ac:dyDescent="0.35">
      <c r="B33" s="5" t="s">
        <v>26</v>
      </c>
      <c r="C33" s="186"/>
      <c r="D33" s="186"/>
      <c r="E33" s="186"/>
      <c r="F33" s="36"/>
      <c r="G33" s="36"/>
      <c r="H33" s="36"/>
      <c r="I33" s="64" t="str">
        <f>IF(H33=0,"",(I14-H33))</f>
        <v/>
      </c>
      <c r="J33" s="62" t="str">
        <f t="shared" si="0"/>
        <v/>
      </c>
      <c r="K33" s="24">
        <v>70</v>
      </c>
      <c r="L33" s="5" t="s">
        <v>26</v>
      </c>
      <c r="M33" s="186"/>
      <c r="N33" s="186"/>
      <c r="O33" s="186"/>
      <c r="P33" s="36"/>
      <c r="Q33" s="36"/>
      <c r="R33" s="36"/>
      <c r="S33" s="64" t="str">
        <f>IF(R33=0,"",(S14-R33))</f>
        <v/>
      </c>
      <c r="T33" s="62" t="str">
        <f t="shared" si="1"/>
        <v/>
      </c>
      <c r="U33" s="24">
        <v>70</v>
      </c>
      <c r="V33" s="5" t="s">
        <v>26</v>
      </c>
      <c r="W33" s="186"/>
      <c r="X33" s="186"/>
      <c r="Y33" s="186"/>
      <c r="Z33" s="36"/>
      <c r="AA33" s="36"/>
      <c r="AB33" s="36"/>
      <c r="AC33" s="64" t="str">
        <f>IF(AB33=0,"",(AC14-AB33))</f>
        <v/>
      </c>
      <c r="AD33" s="62" t="str">
        <f t="shared" si="2"/>
        <v/>
      </c>
      <c r="AE33" s="24">
        <v>70</v>
      </c>
    </row>
    <row r="34" spans="2:31" x14ac:dyDescent="0.35">
      <c r="B34" s="5" t="s">
        <v>27</v>
      </c>
      <c r="C34" s="186"/>
      <c r="D34" s="186"/>
      <c r="E34" s="186"/>
      <c r="F34" s="36"/>
      <c r="G34" s="36"/>
      <c r="H34" s="36"/>
      <c r="I34" s="64" t="str">
        <f>IF(H34=0,"",(I14-H34))</f>
        <v/>
      </c>
      <c r="J34" s="62" t="str">
        <f t="shared" si="0"/>
        <v/>
      </c>
      <c r="K34" s="24">
        <v>70</v>
      </c>
      <c r="L34" s="5" t="s">
        <v>27</v>
      </c>
      <c r="M34" s="186"/>
      <c r="N34" s="186"/>
      <c r="O34" s="186"/>
      <c r="P34" s="36"/>
      <c r="Q34" s="36"/>
      <c r="R34" s="36"/>
      <c r="S34" s="64" t="str">
        <f>IF(R34=0,"",(S14-R34))</f>
        <v/>
      </c>
      <c r="T34" s="62" t="str">
        <f t="shared" si="1"/>
        <v/>
      </c>
      <c r="U34" s="24">
        <v>70</v>
      </c>
      <c r="V34" s="5" t="s">
        <v>27</v>
      </c>
      <c r="W34" s="186"/>
      <c r="X34" s="186"/>
      <c r="Y34" s="186"/>
      <c r="Z34" s="36"/>
      <c r="AA34" s="36"/>
      <c r="AB34" s="36"/>
      <c r="AC34" s="64" t="str">
        <f>IF(AB34=0,"",(AC14-AB34))</f>
        <v/>
      </c>
      <c r="AD34" s="62" t="str">
        <f t="shared" si="2"/>
        <v/>
      </c>
      <c r="AE34" s="24">
        <v>70</v>
      </c>
    </row>
    <row r="35" spans="2:31" x14ac:dyDescent="0.35">
      <c r="B35" s="5" t="s">
        <v>28</v>
      </c>
      <c r="C35" s="186"/>
      <c r="D35" s="186"/>
      <c r="E35" s="186"/>
      <c r="F35" s="36"/>
      <c r="G35" s="36"/>
      <c r="H35" s="36"/>
      <c r="I35" s="64" t="str">
        <f>IF(H35=0,"",(I14-H35))</f>
        <v/>
      </c>
      <c r="J35" s="62" t="str">
        <f t="shared" si="0"/>
        <v/>
      </c>
      <c r="K35" s="24">
        <v>70</v>
      </c>
      <c r="L35" s="5" t="s">
        <v>28</v>
      </c>
      <c r="M35" s="186"/>
      <c r="N35" s="186"/>
      <c r="O35" s="186"/>
      <c r="P35" s="36"/>
      <c r="Q35" s="36"/>
      <c r="R35" s="36"/>
      <c r="S35" s="64" t="str">
        <f>IF(R35=0,"",(S14-R35))</f>
        <v/>
      </c>
      <c r="T35" s="62" t="str">
        <f t="shared" si="1"/>
        <v/>
      </c>
      <c r="U35" s="24">
        <v>70</v>
      </c>
      <c r="V35" s="5" t="s">
        <v>28</v>
      </c>
      <c r="W35" s="186"/>
      <c r="X35" s="186"/>
      <c r="Y35" s="186"/>
      <c r="Z35" s="36"/>
      <c r="AA35" s="36"/>
      <c r="AB35" s="36"/>
      <c r="AC35" s="64" t="str">
        <f>IF(AB35=0,"",(AC14-AB35))</f>
        <v/>
      </c>
      <c r="AD35" s="62" t="str">
        <f t="shared" si="2"/>
        <v/>
      </c>
      <c r="AE35" s="24">
        <v>70</v>
      </c>
    </row>
    <row r="36" spans="2:31" x14ac:dyDescent="0.35">
      <c r="B36" s="5" t="s">
        <v>29</v>
      </c>
      <c r="C36" s="186"/>
      <c r="D36" s="186"/>
      <c r="E36" s="186"/>
      <c r="F36" s="36"/>
      <c r="G36" s="36"/>
      <c r="H36" s="36"/>
      <c r="I36" s="64" t="str">
        <f>IF(H36=0,"",(I14-H36))</f>
        <v/>
      </c>
      <c r="J36" s="62" t="str">
        <f t="shared" si="0"/>
        <v/>
      </c>
      <c r="K36" s="24">
        <v>70</v>
      </c>
      <c r="L36" s="5" t="s">
        <v>29</v>
      </c>
      <c r="M36" s="186"/>
      <c r="N36" s="186"/>
      <c r="O36" s="186"/>
      <c r="P36" s="36"/>
      <c r="Q36" s="36"/>
      <c r="R36" s="36"/>
      <c r="S36" s="64" t="str">
        <f>IF(R36=0,"",(S14-R36))</f>
        <v/>
      </c>
      <c r="T36" s="62" t="str">
        <f t="shared" si="1"/>
        <v/>
      </c>
      <c r="U36" s="24">
        <v>70</v>
      </c>
      <c r="V36" s="5" t="s">
        <v>29</v>
      </c>
      <c r="W36" s="186"/>
      <c r="X36" s="186"/>
      <c r="Y36" s="186"/>
      <c r="Z36" s="36"/>
      <c r="AA36" s="36"/>
      <c r="AB36" s="36"/>
      <c r="AC36" s="64" t="str">
        <f>IF(AB36=0,"",(AC14-AB36))</f>
        <v/>
      </c>
      <c r="AD36" s="62" t="str">
        <f t="shared" si="2"/>
        <v/>
      </c>
      <c r="AE36" s="24">
        <v>70</v>
      </c>
    </row>
    <row r="37" spans="2:31" x14ac:dyDescent="0.35">
      <c r="B37" s="5" t="s">
        <v>30</v>
      </c>
      <c r="C37" s="186"/>
      <c r="D37" s="186"/>
      <c r="E37" s="186"/>
      <c r="F37" s="36"/>
      <c r="G37" s="36"/>
      <c r="H37" s="36"/>
      <c r="I37" s="64" t="str">
        <f>IF(H37=0,"",(I14-H37))</f>
        <v/>
      </c>
      <c r="J37" s="62" t="str">
        <f t="shared" si="0"/>
        <v/>
      </c>
      <c r="K37" s="24">
        <v>70</v>
      </c>
      <c r="L37" s="5" t="s">
        <v>30</v>
      </c>
      <c r="M37" s="186"/>
      <c r="N37" s="186"/>
      <c r="O37" s="186"/>
      <c r="P37" s="36"/>
      <c r="Q37" s="36"/>
      <c r="R37" s="36"/>
      <c r="S37" s="64" t="str">
        <f>IF(R37=0,"",(S14-R37))</f>
        <v/>
      </c>
      <c r="T37" s="62" t="str">
        <f t="shared" si="1"/>
        <v/>
      </c>
      <c r="U37" s="24">
        <v>70</v>
      </c>
      <c r="V37" s="5" t="s">
        <v>30</v>
      </c>
      <c r="W37" s="186"/>
      <c r="X37" s="186"/>
      <c r="Y37" s="186"/>
      <c r="Z37" s="36"/>
      <c r="AA37" s="36"/>
      <c r="AB37" s="36"/>
      <c r="AC37" s="64" t="str">
        <f>IF(AB37=0,"",(AC14-AB37))</f>
        <v/>
      </c>
      <c r="AD37" s="62" t="str">
        <f t="shared" si="2"/>
        <v/>
      </c>
      <c r="AE37" s="24">
        <v>70</v>
      </c>
    </row>
    <row r="38" spans="2:31" x14ac:dyDescent="0.35">
      <c r="B38" s="5" t="s">
        <v>31</v>
      </c>
      <c r="C38" s="186"/>
      <c r="D38" s="186"/>
      <c r="E38" s="186"/>
      <c r="F38" s="36"/>
      <c r="G38" s="36"/>
      <c r="H38" s="36"/>
      <c r="I38" s="64" t="str">
        <f>IF(H38=0,"",(I14-H38))</f>
        <v/>
      </c>
      <c r="J38" s="62" t="str">
        <f t="shared" si="0"/>
        <v/>
      </c>
      <c r="K38" s="24">
        <v>70</v>
      </c>
      <c r="L38" s="5" t="s">
        <v>31</v>
      </c>
      <c r="M38" s="186"/>
      <c r="N38" s="186"/>
      <c r="O38" s="186"/>
      <c r="P38" s="36"/>
      <c r="Q38" s="36"/>
      <c r="R38" s="36"/>
      <c r="S38" s="64" t="str">
        <f>IF(R38=0,"",(S14-R38))</f>
        <v/>
      </c>
      <c r="T38" s="62" t="str">
        <f t="shared" si="1"/>
        <v/>
      </c>
      <c r="U38" s="24">
        <v>70</v>
      </c>
      <c r="V38" s="5" t="s">
        <v>31</v>
      </c>
      <c r="W38" s="186"/>
      <c r="X38" s="186"/>
      <c r="Y38" s="186"/>
      <c r="Z38" s="36"/>
      <c r="AA38" s="36"/>
      <c r="AB38" s="36"/>
      <c r="AC38" s="64" t="str">
        <f>IF(AB38=0,"",(AC14-AB38))</f>
        <v/>
      </c>
      <c r="AD38" s="62" t="str">
        <f t="shared" si="2"/>
        <v/>
      </c>
      <c r="AE38" s="24">
        <v>70</v>
      </c>
    </row>
    <row r="39" spans="2:31" x14ac:dyDescent="0.35">
      <c r="B39" s="5" t="s">
        <v>32</v>
      </c>
      <c r="C39" s="186"/>
      <c r="D39" s="186"/>
      <c r="E39" s="186"/>
      <c r="F39" s="36"/>
      <c r="G39" s="36"/>
      <c r="H39" s="36"/>
      <c r="I39" s="64" t="str">
        <f>IF(H39=0,"",(I14-H39))</f>
        <v/>
      </c>
      <c r="J39" s="62" t="str">
        <f t="shared" si="0"/>
        <v/>
      </c>
      <c r="K39" s="24">
        <v>70</v>
      </c>
      <c r="L39" s="5" t="s">
        <v>32</v>
      </c>
      <c r="M39" s="186"/>
      <c r="N39" s="186"/>
      <c r="O39" s="186"/>
      <c r="P39" s="36"/>
      <c r="Q39" s="36"/>
      <c r="R39" s="36"/>
      <c r="S39" s="64" t="str">
        <f>IF(R39=0,"",(S14-R39))</f>
        <v/>
      </c>
      <c r="T39" s="62" t="str">
        <f t="shared" si="1"/>
        <v/>
      </c>
      <c r="U39" s="24">
        <v>70</v>
      </c>
      <c r="V39" s="5" t="s">
        <v>32</v>
      </c>
      <c r="W39" s="186"/>
      <c r="X39" s="186"/>
      <c r="Y39" s="186"/>
      <c r="Z39" s="36"/>
      <c r="AA39" s="36"/>
      <c r="AB39" s="36"/>
      <c r="AC39" s="64" t="str">
        <f>IF(AB39=0,"",(AC14-AB39))</f>
        <v/>
      </c>
      <c r="AD39" s="62" t="str">
        <f t="shared" si="2"/>
        <v/>
      </c>
      <c r="AE39" s="24">
        <v>70</v>
      </c>
    </row>
    <row r="40" spans="2:31" x14ac:dyDescent="0.35">
      <c r="B40" s="5" t="s">
        <v>33</v>
      </c>
      <c r="C40" s="186"/>
      <c r="D40" s="186"/>
      <c r="E40" s="186"/>
      <c r="F40" s="36"/>
      <c r="G40" s="36"/>
      <c r="H40" s="36"/>
      <c r="I40" s="64" t="str">
        <f>IF(H40=0,"",(I14-H40))</f>
        <v/>
      </c>
      <c r="J40" s="62" t="str">
        <f t="shared" si="0"/>
        <v/>
      </c>
      <c r="K40" s="24">
        <v>70</v>
      </c>
      <c r="L40" s="5" t="s">
        <v>33</v>
      </c>
      <c r="M40" s="186"/>
      <c r="N40" s="186"/>
      <c r="O40" s="186"/>
      <c r="P40" s="36"/>
      <c r="Q40" s="36"/>
      <c r="R40" s="36"/>
      <c r="S40" s="64" t="str">
        <f>IF(R40=0,"",(S14-R40))</f>
        <v/>
      </c>
      <c r="T40" s="62" t="str">
        <f t="shared" si="1"/>
        <v/>
      </c>
      <c r="U40" s="24">
        <v>70</v>
      </c>
      <c r="V40" s="5" t="s">
        <v>33</v>
      </c>
      <c r="W40" s="186"/>
      <c r="X40" s="186"/>
      <c r="Y40" s="186"/>
      <c r="Z40" s="36"/>
      <c r="AA40" s="36"/>
      <c r="AB40" s="36"/>
      <c r="AC40" s="64" t="str">
        <f>IF(AB40=0,"",(AC14-AB40))</f>
        <v/>
      </c>
      <c r="AD40" s="62" t="str">
        <f t="shared" si="2"/>
        <v/>
      </c>
      <c r="AE40" s="24">
        <v>70</v>
      </c>
    </row>
    <row r="41" spans="2:31" x14ac:dyDescent="0.35">
      <c r="B41" s="5" t="s">
        <v>38</v>
      </c>
      <c r="C41" s="186"/>
      <c r="D41" s="186"/>
      <c r="E41" s="186"/>
      <c r="F41" s="36"/>
      <c r="G41" s="36"/>
      <c r="H41" s="36"/>
      <c r="I41" s="64" t="str">
        <f>IF(H41=0,"",(I14-H41))</f>
        <v/>
      </c>
      <c r="J41" s="62" t="str">
        <f t="shared" si="0"/>
        <v/>
      </c>
      <c r="K41" s="24">
        <v>70</v>
      </c>
      <c r="L41" s="5" t="s">
        <v>38</v>
      </c>
      <c r="M41" s="186"/>
      <c r="N41" s="186"/>
      <c r="O41" s="186"/>
      <c r="P41" s="36"/>
      <c r="Q41" s="36"/>
      <c r="R41" s="36"/>
      <c r="S41" s="64" t="str">
        <f>IF(R41=0,"",(S14-R41))</f>
        <v/>
      </c>
      <c r="T41" s="62" t="str">
        <f t="shared" si="1"/>
        <v/>
      </c>
      <c r="U41" s="24">
        <v>70</v>
      </c>
      <c r="V41" s="5" t="s">
        <v>38</v>
      </c>
      <c r="W41" s="186"/>
      <c r="X41" s="186"/>
      <c r="Y41" s="186"/>
      <c r="Z41" s="36"/>
      <c r="AA41" s="36"/>
      <c r="AB41" s="36"/>
      <c r="AC41" s="64" t="str">
        <f>IF(AB41=0,"",(AC14-AB41))</f>
        <v/>
      </c>
      <c r="AD41" s="62" t="str">
        <f t="shared" si="2"/>
        <v/>
      </c>
      <c r="AE41" s="24">
        <v>70</v>
      </c>
    </row>
    <row r="42" spans="2:31" x14ac:dyDescent="0.35">
      <c r="B42" s="5" t="s">
        <v>39</v>
      </c>
      <c r="C42" s="186"/>
      <c r="D42" s="186"/>
      <c r="E42" s="186"/>
      <c r="F42" s="36"/>
      <c r="G42" s="36"/>
      <c r="H42" s="36"/>
      <c r="I42" s="64" t="str">
        <f>IF(H42=0,"",(I14-H42))</f>
        <v/>
      </c>
      <c r="J42" s="62" t="str">
        <f t="shared" si="0"/>
        <v/>
      </c>
      <c r="K42" s="24">
        <v>70</v>
      </c>
      <c r="L42" s="5" t="s">
        <v>39</v>
      </c>
      <c r="M42" s="186"/>
      <c r="N42" s="186"/>
      <c r="O42" s="186"/>
      <c r="P42" s="36"/>
      <c r="Q42" s="36"/>
      <c r="R42" s="36"/>
      <c r="S42" s="64" t="str">
        <f>IF(R42=0,"",(S14-R42))</f>
        <v/>
      </c>
      <c r="T42" s="62" t="str">
        <f t="shared" si="1"/>
        <v/>
      </c>
      <c r="U42" s="24">
        <v>70</v>
      </c>
      <c r="V42" s="5" t="s">
        <v>39</v>
      </c>
      <c r="W42" s="186"/>
      <c r="X42" s="186"/>
      <c r="Y42" s="186"/>
      <c r="Z42" s="36"/>
      <c r="AA42" s="36"/>
      <c r="AB42" s="36"/>
      <c r="AC42" s="64" t="str">
        <f>IF(AB42=0,"",(AC14-AB42))</f>
        <v/>
      </c>
      <c r="AD42" s="62" t="str">
        <f t="shared" si="2"/>
        <v/>
      </c>
      <c r="AE42" s="24">
        <v>70</v>
      </c>
    </row>
  </sheetData>
  <sheetProtection password="CA20" sheet="1" selectLockedCells="1"/>
  <mergeCells count="120">
    <mergeCell ref="W40:Y40"/>
    <mergeCell ref="W41:Y41"/>
    <mergeCell ref="W42:Y42"/>
    <mergeCell ref="W34:Y34"/>
    <mergeCell ref="W35:Y35"/>
    <mergeCell ref="W36:Y36"/>
    <mergeCell ref="W37:Y37"/>
    <mergeCell ref="W38:Y38"/>
    <mergeCell ref="W39:Y39"/>
    <mergeCell ref="W28:Y28"/>
    <mergeCell ref="W29:Y29"/>
    <mergeCell ref="W30:Y30"/>
    <mergeCell ref="W31:Y31"/>
    <mergeCell ref="W32:Y32"/>
    <mergeCell ref="W33:Y33"/>
    <mergeCell ref="W22:Y22"/>
    <mergeCell ref="W23:Y23"/>
    <mergeCell ref="W24:Y24"/>
    <mergeCell ref="W25:Y25"/>
    <mergeCell ref="W26:Y26"/>
    <mergeCell ref="W27:Y27"/>
    <mergeCell ref="W16:Y16"/>
    <mergeCell ref="W17:Y17"/>
    <mergeCell ref="W18:Y18"/>
    <mergeCell ref="W19:Y19"/>
    <mergeCell ref="W20:Y20"/>
    <mergeCell ref="W21:Y21"/>
    <mergeCell ref="V10:Y10"/>
    <mergeCell ref="Z10:AB10"/>
    <mergeCell ref="V11:Y11"/>
    <mergeCell ref="Z11:AB11"/>
    <mergeCell ref="Z14:AB14"/>
    <mergeCell ref="V15:Y15"/>
    <mergeCell ref="M40:O40"/>
    <mergeCell ref="M41:O41"/>
    <mergeCell ref="M42:O42"/>
    <mergeCell ref="V1:AD1"/>
    <mergeCell ref="V2:AD2"/>
    <mergeCell ref="Y4:AD4"/>
    <mergeCell ref="V6:X6"/>
    <mergeCell ref="Y6:AD6"/>
    <mergeCell ref="V9:Y9"/>
    <mergeCell ref="Z9:AB9"/>
    <mergeCell ref="M34:O34"/>
    <mergeCell ref="M35:O35"/>
    <mergeCell ref="M36:O36"/>
    <mergeCell ref="M37:O37"/>
    <mergeCell ref="M38:O38"/>
    <mergeCell ref="M39:O39"/>
    <mergeCell ref="M28:O28"/>
    <mergeCell ref="M29:O29"/>
    <mergeCell ref="M30:O30"/>
    <mergeCell ref="M31:O31"/>
    <mergeCell ref="M32:O32"/>
    <mergeCell ref="M33:O33"/>
    <mergeCell ref="M22:O22"/>
    <mergeCell ref="M23:O23"/>
    <mergeCell ref="M24:O24"/>
    <mergeCell ref="M25:O25"/>
    <mergeCell ref="M26:O26"/>
    <mergeCell ref="M27:O27"/>
    <mergeCell ref="M16:O16"/>
    <mergeCell ref="M17:O17"/>
    <mergeCell ref="M18:O18"/>
    <mergeCell ref="M19:O19"/>
    <mergeCell ref="M20:O20"/>
    <mergeCell ref="M21:O21"/>
    <mergeCell ref="L10:O10"/>
    <mergeCell ref="P10:R10"/>
    <mergeCell ref="L11:O11"/>
    <mergeCell ref="P11:R11"/>
    <mergeCell ref="P14:R14"/>
    <mergeCell ref="L15:O15"/>
    <mergeCell ref="L1:T1"/>
    <mergeCell ref="L2:T2"/>
    <mergeCell ref="O4:T4"/>
    <mergeCell ref="L6:N6"/>
    <mergeCell ref="O6:T6"/>
    <mergeCell ref="L9:O9"/>
    <mergeCell ref="P9:R9"/>
    <mergeCell ref="B1:J1"/>
    <mergeCell ref="B2:J2"/>
    <mergeCell ref="B10:E10"/>
    <mergeCell ref="B9:E9"/>
    <mergeCell ref="F9:H9"/>
    <mergeCell ref="F10:H10"/>
    <mergeCell ref="E4:J4"/>
    <mergeCell ref="B6:D6"/>
    <mergeCell ref="E6:J6"/>
    <mergeCell ref="C26:E26"/>
    <mergeCell ref="C27:E27"/>
    <mergeCell ref="C18:E18"/>
    <mergeCell ref="C19:E19"/>
    <mergeCell ref="B11:E11"/>
    <mergeCell ref="F14:H14"/>
    <mergeCell ref="B15:E15"/>
    <mergeCell ref="C16:E16"/>
    <mergeCell ref="C17:E17"/>
    <mergeCell ref="F11:H11"/>
    <mergeCell ref="C20:E20"/>
    <mergeCell ref="C21:E21"/>
    <mergeCell ref="C22:E22"/>
    <mergeCell ref="C23:E23"/>
    <mergeCell ref="C24:E24"/>
    <mergeCell ref="C25:E25"/>
    <mergeCell ref="C28:E28"/>
    <mergeCell ref="C29:E29"/>
    <mergeCell ref="C32:E32"/>
    <mergeCell ref="C33:E33"/>
    <mergeCell ref="C30:E30"/>
    <mergeCell ref="C31:E31"/>
    <mergeCell ref="C34:E34"/>
    <mergeCell ref="C35:E35"/>
    <mergeCell ref="C42:E42"/>
    <mergeCell ref="C36:E36"/>
    <mergeCell ref="C37:E37"/>
    <mergeCell ref="C38:E38"/>
    <mergeCell ref="C39:E39"/>
    <mergeCell ref="C40:E40"/>
    <mergeCell ref="C41:E41"/>
  </mergeCells>
  <phoneticPr fontId="10" type="noConversion"/>
  <pageMargins left="0.39370078740157483" right="0.39370078740157483" top="0.39370078740157483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40"/>
  <sheetViews>
    <sheetView workbookViewId="0">
      <selection activeCell="E4" sqref="E4:J4"/>
    </sheetView>
  </sheetViews>
  <sheetFormatPr defaultColWidth="9" defaultRowHeight="18" x14ac:dyDescent="0.35"/>
  <cols>
    <col min="1" max="1" width="1.69921875" style="152" customWidth="1"/>
    <col min="2" max="2" width="5.59765625" style="1" customWidth="1"/>
    <col min="3" max="3" width="9" style="1"/>
    <col min="4" max="4" width="13.59765625" style="1" customWidth="1"/>
    <col min="5" max="5" width="9" style="1"/>
    <col min="6" max="7" width="6.59765625" style="1" customWidth="1"/>
    <col min="8" max="8" width="8.59765625" style="1" customWidth="1"/>
    <col min="9" max="9" width="6.59765625" style="1" customWidth="1"/>
    <col min="10" max="10" width="10.5" style="6" bestFit="1" customWidth="1"/>
    <col min="11" max="11" width="9" style="1"/>
    <col min="12" max="12" width="5.59765625" style="1" customWidth="1"/>
    <col min="13" max="13" width="9" style="1"/>
    <col min="14" max="14" width="13.59765625" style="1" customWidth="1"/>
    <col min="15" max="15" width="9" style="1"/>
    <col min="16" max="16" width="6.59765625" style="1" customWidth="1"/>
    <col min="17" max="17" width="6.19921875" style="1" bestFit="1" customWidth="1"/>
    <col min="18" max="18" width="8.59765625" style="1" customWidth="1"/>
    <col min="19" max="19" width="6.59765625" style="1" customWidth="1"/>
    <col min="20" max="20" width="10.5" style="6" bestFit="1" customWidth="1"/>
    <col min="21" max="21" width="9" style="1"/>
    <col min="22" max="22" width="5.59765625" style="1" customWidth="1"/>
    <col min="23" max="23" width="9" style="1"/>
    <col min="24" max="24" width="13.59765625" style="1" customWidth="1"/>
    <col min="25" max="25" width="9" style="1"/>
    <col min="26" max="27" width="6.59765625" style="1" customWidth="1"/>
    <col min="28" max="28" width="8.59765625" style="1" customWidth="1"/>
    <col min="29" max="29" width="6.59765625" style="1" customWidth="1"/>
    <col min="30" max="30" width="10.5" style="6" bestFit="1" customWidth="1"/>
    <col min="31" max="16384" width="9" style="1"/>
  </cols>
  <sheetData>
    <row r="1" spans="2:31" x14ac:dyDescent="0.35">
      <c r="B1" s="204" t="s">
        <v>91</v>
      </c>
      <c r="C1" s="204"/>
      <c r="D1" s="204"/>
      <c r="E1" s="204"/>
      <c r="F1" s="204"/>
      <c r="G1" s="204"/>
      <c r="H1" s="204"/>
      <c r="I1" s="204"/>
      <c r="J1" s="204"/>
      <c r="L1" s="204" t="s">
        <v>91</v>
      </c>
      <c r="M1" s="204"/>
      <c r="N1" s="204"/>
      <c r="O1" s="204"/>
      <c r="P1" s="204"/>
      <c r="Q1" s="204"/>
      <c r="R1" s="204"/>
      <c r="S1" s="204"/>
      <c r="T1" s="204"/>
      <c r="V1" s="204" t="s">
        <v>91</v>
      </c>
      <c r="W1" s="204"/>
      <c r="X1" s="204"/>
      <c r="Y1" s="204"/>
      <c r="Z1" s="204"/>
      <c r="AA1" s="204"/>
      <c r="AB1" s="204"/>
      <c r="AC1" s="204"/>
      <c r="AD1" s="204"/>
    </row>
    <row r="2" spans="2:31" x14ac:dyDescent="0.35">
      <c r="B2" s="174" t="s">
        <v>87</v>
      </c>
      <c r="C2" s="174"/>
      <c r="D2" s="174"/>
      <c r="E2" s="174"/>
      <c r="F2" s="174"/>
      <c r="G2" s="174"/>
      <c r="H2" s="174"/>
      <c r="I2" s="174"/>
      <c r="J2" s="174"/>
      <c r="L2" s="174" t="s">
        <v>87</v>
      </c>
      <c r="M2" s="174"/>
      <c r="N2" s="174"/>
      <c r="O2" s="174"/>
      <c r="P2" s="174"/>
      <c r="Q2" s="174"/>
      <c r="R2" s="174"/>
      <c r="S2" s="174"/>
      <c r="T2" s="174"/>
      <c r="V2" s="174" t="s">
        <v>87</v>
      </c>
      <c r="W2" s="174"/>
      <c r="X2" s="174"/>
      <c r="Y2" s="174"/>
      <c r="Z2" s="174"/>
      <c r="AA2" s="174"/>
      <c r="AB2" s="174"/>
      <c r="AC2" s="174"/>
      <c r="AD2" s="174"/>
    </row>
    <row r="3" spans="2:31" x14ac:dyDescent="0.35">
      <c r="B3" s="18"/>
    </row>
    <row r="4" spans="2:31" x14ac:dyDescent="0.35">
      <c r="B4" s="73" t="s">
        <v>41</v>
      </c>
      <c r="C4" s="73"/>
      <c r="D4" s="73"/>
      <c r="E4" s="187"/>
      <c r="F4" s="188"/>
      <c r="G4" s="188"/>
      <c r="H4" s="188"/>
      <c r="I4" s="188"/>
      <c r="J4" s="189"/>
      <c r="L4" s="73" t="s">
        <v>41</v>
      </c>
      <c r="M4" s="73"/>
      <c r="N4" s="73"/>
      <c r="O4" s="187"/>
      <c r="P4" s="188"/>
      <c r="Q4" s="188"/>
      <c r="R4" s="188"/>
      <c r="S4" s="188"/>
      <c r="T4" s="189"/>
      <c r="V4" s="73" t="s">
        <v>41</v>
      </c>
      <c r="W4" s="73"/>
      <c r="X4" s="73"/>
      <c r="Y4" s="187"/>
      <c r="Z4" s="188"/>
      <c r="AA4" s="188"/>
      <c r="AB4" s="188"/>
      <c r="AC4" s="188"/>
      <c r="AD4" s="189"/>
    </row>
    <row r="5" spans="2:31" x14ac:dyDescent="0.35">
      <c r="B5" s="74" t="s">
        <v>40</v>
      </c>
      <c r="C5" s="75"/>
      <c r="D5" s="76"/>
      <c r="E5" s="106"/>
      <c r="F5" s="107"/>
      <c r="G5" s="107"/>
      <c r="H5" s="107"/>
      <c r="I5" s="107"/>
      <c r="J5" s="108"/>
      <c r="L5" s="74" t="s">
        <v>40</v>
      </c>
      <c r="M5" s="75"/>
      <c r="N5" s="76"/>
      <c r="O5" s="89"/>
      <c r="P5" s="86"/>
      <c r="Q5" s="86"/>
      <c r="R5" s="86"/>
      <c r="S5" s="86"/>
      <c r="T5" s="87"/>
      <c r="V5" s="74" t="s">
        <v>40</v>
      </c>
      <c r="W5" s="75"/>
      <c r="X5" s="76"/>
      <c r="Y5" s="89"/>
      <c r="Z5" s="86"/>
      <c r="AA5" s="86"/>
      <c r="AB5" s="86"/>
      <c r="AC5" s="86"/>
      <c r="AD5" s="87"/>
    </row>
    <row r="6" spans="2:31" x14ac:dyDescent="0.35">
      <c r="B6" s="192" t="s">
        <v>70</v>
      </c>
      <c r="C6" s="193"/>
      <c r="D6" s="194"/>
      <c r="E6" s="205"/>
      <c r="F6" s="206"/>
      <c r="G6" s="206"/>
      <c r="H6" s="206"/>
      <c r="I6" s="206"/>
      <c r="J6" s="207"/>
      <c r="L6" s="192" t="s">
        <v>70</v>
      </c>
      <c r="M6" s="193"/>
      <c r="N6" s="194"/>
      <c r="O6" s="205"/>
      <c r="P6" s="206"/>
      <c r="Q6" s="206"/>
      <c r="R6" s="206"/>
      <c r="S6" s="206"/>
      <c r="T6" s="207"/>
      <c r="V6" s="192" t="s">
        <v>70</v>
      </c>
      <c r="W6" s="193"/>
      <c r="X6" s="194"/>
      <c r="Y6" s="205"/>
      <c r="Z6" s="206"/>
      <c r="AA6" s="206"/>
      <c r="AB6" s="206"/>
      <c r="AC6" s="206"/>
      <c r="AD6" s="207"/>
    </row>
    <row r="7" spans="2:31" x14ac:dyDescent="0.35">
      <c r="B7" s="85" t="s">
        <v>85</v>
      </c>
      <c r="C7" s="2"/>
      <c r="D7" s="2"/>
      <c r="E7" s="3"/>
      <c r="F7" s="3"/>
      <c r="G7" s="3"/>
      <c r="H7" s="3"/>
      <c r="I7" s="3"/>
      <c r="J7" s="3"/>
      <c r="L7" s="85" t="s">
        <v>85</v>
      </c>
      <c r="M7" s="2"/>
      <c r="N7" s="2"/>
      <c r="O7" s="3"/>
      <c r="P7" s="3"/>
      <c r="Q7" s="3"/>
      <c r="R7" s="3"/>
      <c r="S7" s="3"/>
      <c r="T7" s="3"/>
      <c r="V7" s="2"/>
      <c r="W7" s="2"/>
      <c r="X7" s="2"/>
      <c r="Y7" s="3"/>
      <c r="Z7" s="3"/>
      <c r="AA7" s="3"/>
      <c r="AB7" s="3"/>
      <c r="AC7" s="3"/>
      <c r="AD7" s="3"/>
    </row>
    <row r="8" spans="2:31" x14ac:dyDescent="0.35">
      <c r="B8" s="2"/>
      <c r="C8" s="2"/>
      <c r="D8" s="2"/>
      <c r="E8" s="3"/>
      <c r="F8" s="3"/>
      <c r="G8" s="3"/>
      <c r="H8" s="3"/>
      <c r="I8" s="3"/>
      <c r="J8" s="3"/>
      <c r="L8" s="2"/>
      <c r="M8" s="2"/>
      <c r="N8" s="2"/>
      <c r="O8" s="3"/>
      <c r="P8" s="3"/>
      <c r="Q8" s="3"/>
      <c r="R8" s="3"/>
      <c r="S8" s="3"/>
      <c r="T8" s="3"/>
      <c r="V8" s="2"/>
      <c r="W8" s="2"/>
      <c r="X8" s="2"/>
      <c r="Y8" s="3"/>
      <c r="Z8" s="3"/>
      <c r="AA8" s="3"/>
      <c r="AB8" s="3"/>
      <c r="AC8" s="3"/>
      <c r="AD8" s="3"/>
    </row>
    <row r="9" spans="2:31" x14ac:dyDescent="0.35">
      <c r="B9" s="200" t="s">
        <v>0</v>
      </c>
      <c r="C9" s="200"/>
      <c r="D9" s="200"/>
      <c r="E9" s="200"/>
      <c r="F9" s="202" t="e">
        <f>AVERAGE(I16:I24)</f>
        <v>#DIV/0!</v>
      </c>
      <c r="G9" s="202"/>
      <c r="H9" s="202"/>
      <c r="I9" s="3"/>
      <c r="J9" s="1"/>
      <c r="L9" s="200" t="s">
        <v>0</v>
      </c>
      <c r="M9" s="200"/>
      <c r="N9" s="200"/>
      <c r="O9" s="200"/>
      <c r="P9" s="202" t="e">
        <f>AVERAGE(S16:S24)</f>
        <v>#DIV/0!</v>
      </c>
      <c r="Q9" s="202"/>
      <c r="R9" s="202"/>
      <c r="S9" s="3"/>
      <c r="T9" s="1"/>
      <c r="V9" s="200" t="s">
        <v>0</v>
      </c>
      <c r="W9" s="200"/>
      <c r="X9" s="200"/>
      <c r="Y9" s="200"/>
      <c r="Z9" s="202" t="e">
        <f>AVERAGE(AC16:AC24)</f>
        <v>#DIV/0!</v>
      </c>
      <c r="AA9" s="202"/>
      <c r="AB9" s="202"/>
      <c r="AC9" s="3"/>
      <c r="AD9" s="1"/>
    </row>
    <row r="10" spans="2:31" x14ac:dyDescent="0.35">
      <c r="B10" s="208" t="s">
        <v>34</v>
      </c>
      <c r="C10" s="208"/>
      <c r="D10" s="208"/>
      <c r="E10" s="208"/>
      <c r="F10" s="203" t="e">
        <f>IF($F$9&lt;6,"děti",IF($F$9&lt;8,"kadetky ml",IF($F$9&lt;10,"kadetky st",IF($F$9&lt;12,"juniorky ml",IF($F$9&lt;15,"juniorky st","seniorky")))))</f>
        <v>#DIV/0!</v>
      </c>
      <c r="G10" s="203"/>
      <c r="H10" s="203"/>
      <c r="I10" s="3"/>
      <c r="J10" s="1"/>
      <c r="L10" s="208" t="s">
        <v>34</v>
      </c>
      <c r="M10" s="208"/>
      <c r="N10" s="208"/>
      <c r="O10" s="208"/>
      <c r="P10" s="203" t="e">
        <f>IF($P$9&lt;6,"děti",IF($P$9&lt;8,"kadetky ml",IF($P$9&lt;10,"kadetky st",IF($P$9&lt;12,"juniorky ml",IF($P$9&lt;15,"juniorky st","seniorky")))))</f>
        <v>#DIV/0!</v>
      </c>
      <c r="Q10" s="203"/>
      <c r="R10" s="203"/>
      <c r="S10" s="3"/>
      <c r="T10" s="1"/>
      <c r="V10" s="208" t="s">
        <v>34</v>
      </c>
      <c r="W10" s="208"/>
      <c r="X10" s="208"/>
      <c r="Y10" s="208"/>
      <c r="Z10" s="203" t="e">
        <f>IF($Z$9&lt;6,"děti",IF($Z$9&lt;11,"kadetky",IF($Z$9&lt;15,"juniorky","seniorky")))</f>
        <v>#DIV/0!</v>
      </c>
      <c r="AA10" s="203"/>
      <c r="AB10" s="203"/>
      <c r="AC10" s="3"/>
      <c r="AD10" s="1"/>
    </row>
    <row r="11" spans="2:31" x14ac:dyDescent="0.35">
      <c r="B11" s="200" t="s">
        <v>37</v>
      </c>
      <c r="C11" s="200"/>
      <c r="D11" s="200"/>
      <c r="E11" s="200"/>
      <c r="F11" s="201">
        <f>SUM(J16:J24)</f>
        <v>0</v>
      </c>
      <c r="G11" s="201"/>
      <c r="H11" s="201"/>
      <c r="J11" s="1"/>
      <c r="L11" s="200" t="s">
        <v>37</v>
      </c>
      <c r="M11" s="200"/>
      <c r="N11" s="200"/>
      <c r="O11" s="200"/>
      <c r="P11" s="201">
        <f>SUM(T16:T24)</f>
        <v>0</v>
      </c>
      <c r="Q11" s="201"/>
      <c r="R11" s="201"/>
      <c r="T11" s="1"/>
      <c r="V11" s="200" t="s">
        <v>37</v>
      </c>
      <c r="W11" s="200"/>
      <c r="X11" s="200"/>
      <c r="Y11" s="200"/>
      <c r="Z11" s="201">
        <f>SUM(AD16:AD24)</f>
        <v>0</v>
      </c>
      <c r="AA11" s="201"/>
      <c r="AB11" s="201"/>
      <c r="AD11" s="1"/>
    </row>
    <row r="12" spans="2:31" x14ac:dyDescent="0.35">
      <c r="B12" s="19"/>
      <c r="C12" s="19"/>
      <c r="D12" s="19"/>
      <c r="E12" s="19"/>
      <c r="F12" s="20"/>
      <c r="G12" s="20"/>
      <c r="H12" s="4"/>
      <c r="J12" s="1"/>
      <c r="L12" s="19"/>
      <c r="M12" s="19"/>
      <c r="N12" s="19"/>
      <c r="O12" s="19"/>
      <c r="P12" s="20"/>
      <c r="Q12" s="20"/>
      <c r="R12" s="4"/>
      <c r="T12" s="1"/>
      <c r="V12" s="19"/>
      <c r="W12" s="19"/>
      <c r="X12" s="19"/>
      <c r="Y12" s="19"/>
      <c r="Z12" s="20"/>
      <c r="AA12" s="20"/>
      <c r="AB12" s="4"/>
      <c r="AD12" s="1"/>
    </row>
    <row r="13" spans="2:31" x14ac:dyDescent="0.35">
      <c r="B13" s="15"/>
      <c r="C13" s="15"/>
      <c r="D13" s="15"/>
      <c r="E13" s="15"/>
      <c r="H13" s="14"/>
      <c r="I13" s="14"/>
      <c r="J13" s="4"/>
      <c r="L13" s="15"/>
      <c r="M13" s="15"/>
      <c r="N13" s="15"/>
      <c r="O13" s="15"/>
      <c r="R13" s="14"/>
      <c r="S13" s="14"/>
      <c r="T13" s="4"/>
      <c r="V13" s="15"/>
      <c r="W13" s="15"/>
      <c r="X13" s="15"/>
      <c r="Y13" s="15"/>
      <c r="AB13" s="14"/>
      <c r="AC13" s="14"/>
      <c r="AD13" s="4"/>
    </row>
    <row r="14" spans="2:31" x14ac:dyDescent="0.35">
      <c r="F14" s="198" t="s">
        <v>46</v>
      </c>
      <c r="G14" s="198"/>
      <c r="H14" s="198"/>
      <c r="I14" s="78">
        <v>2016</v>
      </c>
      <c r="P14" s="198" t="s">
        <v>46</v>
      </c>
      <c r="Q14" s="198"/>
      <c r="R14" s="198"/>
      <c r="S14" s="78">
        <v>2016</v>
      </c>
      <c r="Z14" s="198" t="s">
        <v>46</v>
      </c>
      <c r="AA14" s="198"/>
      <c r="AB14" s="198"/>
      <c r="AC14" s="78">
        <v>2016</v>
      </c>
    </row>
    <row r="15" spans="2:31" x14ac:dyDescent="0.35">
      <c r="B15" s="198" t="s">
        <v>3</v>
      </c>
      <c r="C15" s="198"/>
      <c r="D15" s="198"/>
      <c r="E15" s="199"/>
      <c r="F15" s="7" t="s">
        <v>6</v>
      </c>
      <c r="G15" s="7" t="s">
        <v>7</v>
      </c>
      <c r="H15" s="7" t="s">
        <v>8</v>
      </c>
      <c r="I15" s="22" t="s">
        <v>36</v>
      </c>
      <c r="J15" s="23" t="s">
        <v>35</v>
      </c>
      <c r="L15" s="198" t="s">
        <v>3</v>
      </c>
      <c r="M15" s="198"/>
      <c r="N15" s="198"/>
      <c r="O15" s="199"/>
      <c r="P15" s="7" t="s">
        <v>6</v>
      </c>
      <c r="Q15" s="7" t="s">
        <v>7</v>
      </c>
      <c r="R15" s="7" t="s">
        <v>8</v>
      </c>
      <c r="S15" s="22" t="s">
        <v>36</v>
      </c>
      <c r="T15" s="23" t="s">
        <v>35</v>
      </c>
      <c r="V15" s="198" t="s">
        <v>3</v>
      </c>
      <c r="W15" s="198"/>
      <c r="X15" s="198"/>
      <c r="Y15" s="199"/>
      <c r="Z15" s="7" t="s">
        <v>6</v>
      </c>
      <c r="AA15" s="7" t="s">
        <v>7</v>
      </c>
      <c r="AB15" s="7" t="s">
        <v>8</v>
      </c>
      <c r="AC15" s="22" t="s">
        <v>36</v>
      </c>
      <c r="AD15" s="23" t="s">
        <v>35</v>
      </c>
    </row>
    <row r="16" spans="2:31" x14ac:dyDescent="0.35">
      <c r="B16" s="5" t="s">
        <v>9</v>
      </c>
      <c r="C16" s="186"/>
      <c r="D16" s="186"/>
      <c r="E16" s="186"/>
      <c r="F16" s="36"/>
      <c r="G16" s="36"/>
      <c r="H16" s="36"/>
      <c r="I16" s="64" t="str">
        <f>IF(H16=0,"",(I14-H16))</f>
        <v/>
      </c>
      <c r="J16" s="62" t="str">
        <f t="shared" ref="J16:J24" si="0">IF(I16="","",IF(I16&gt;1,K16))</f>
        <v/>
      </c>
      <c r="K16" s="24">
        <v>70</v>
      </c>
      <c r="L16" s="5" t="s">
        <v>9</v>
      </c>
      <c r="M16" s="186"/>
      <c r="N16" s="186"/>
      <c r="O16" s="186"/>
      <c r="P16" s="36"/>
      <c r="Q16" s="36"/>
      <c r="R16" s="36"/>
      <c r="S16" s="64" t="str">
        <f>IF(R16=0,"",(S14-R16))</f>
        <v/>
      </c>
      <c r="T16" s="62" t="str">
        <f t="shared" ref="T16:T24" si="1">IF(S16="","",IF(S16&gt;1,U16))</f>
        <v/>
      </c>
      <c r="U16" s="24">
        <v>70</v>
      </c>
      <c r="V16" s="5" t="s">
        <v>9</v>
      </c>
      <c r="W16" s="186"/>
      <c r="X16" s="186"/>
      <c r="Y16" s="186"/>
      <c r="Z16" s="36"/>
      <c r="AA16" s="36"/>
      <c r="AB16" s="36"/>
      <c r="AC16" s="64" t="str">
        <f>IF(AB16=0,"",(AC14-AB16))</f>
        <v/>
      </c>
      <c r="AD16" s="62" t="str">
        <f t="shared" ref="AD16:AD24" si="2">IF(AC16="","",IF(AC16&gt;1,AE16))</f>
        <v/>
      </c>
      <c r="AE16" s="24">
        <v>70</v>
      </c>
    </row>
    <row r="17" spans="2:31" x14ac:dyDescent="0.35">
      <c r="B17" s="5" t="s">
        <v>10</v>
      </c>
      <c r="C17" s="186"/>
      <c r="D17" s="186"/>
      <c r="E17" s="186"/>
      <c r="F17" s="36"/>
      <c r="G17" s="36"/>
      <c r="H17" s="36"/>
      <c r="I17" s="64" t="str">
        <f>IF(H17=0,"",(I14-H17))</f>
        <v/>
      </c>
      <c r="J17" s="62" t="str">
        <f t="shared" si="0"/>
        <v/>
      </c>
      <c r="K17" s="24">
        <v>70</v>
      </c>
      <c r="L17" s="5" t="s">
        <v>10</v>
      </c>
      <c r="M17" s="186"/>
      <c r="N17" s="186"/>
      <c r="O17" s="186"/>
      <c r="P17" s="36"/>
      <c r="Q17" s="36"/>
      <c r="R17" s="36"/>
      <c r="S17" s="64" t="str">
        <f>IF(R17=0,"",(S14-R17))</f>
        <v/>
      </c>
      <c r="T17" s="62" t="str">
        <f t="shared" si="1"/>
        <v/>
      </c>
      <c r="U17" s="24">
        <v>70</v>
      </c>
      <c r="V17" s="5" t="s">
        <v>10</v>
      </c>
      <c r="W17" s="186"/>
      <c r="X17" s="186"/>
      <c r="Y17" s="186"/>
      <c r="Z17" s="36"/>
      <c r="AA17" s="36"/>
      <c r="AB17" s="36"/>
      <c r="AC17" s="64" t="str">
        <f>IF(AB17=0,"",(AC14-AB17))</f>
        <v/>
      </c>
      <c r="AD17" s="62" t="str">
        <f t="shared" si="2"/>
        <v/>
      </c>
      <c r="AE17" s="24">
        <v>70</v>
      </c>
    </row>
    <row r="18" spans="2:31" x14ac:dyDescent="0.35">
      <c r="B18" s="5" t="s">
        <v>11</v>
      </c>
      <c r="C18" s="186"/>
      <c r="D18" s="186"/>
      <c r="E18" s="186"/>
      <c r="F18" s="36"/>
      <c r="G18" s="36"/>
      <c r="H18" s="36"/>
      <c r="I18" s="64" t="str">
        <f>IF(H18=0,"",(I14-H18))</f>
        <v/>
      </c>
      <c r="J18" s="62" t="str">
        <f t="shared" si="0"/>
        <v/>
      </c>
      <c r="K18" s="24">
        <v>70</v>
      </c>
      <c r="L18" s="5" t="s">
        <v>11</v>
      </c>
      <c r="M18" s="186"/>
      <c r="N18" s="186"/>
      <c r="O18" s="186"/>
      <c r="P18" s="36"/>
      <c r="Q18" s="36"/>
      <c r="R18" s="36"/>
      <c r="S18" s="64" t="str">
        <f>IF(R18=0,"",(S14-R18))</f>
        <v/>
      </c>
      <c r="T18" s="62" t="str">
        <f t="shared" si="1"/>
        <v/>
      </c>
      <c r="U18" s="24">
        <v>70</v>
      </c>
      <c r="V18" s="5" t="s">
        <v>11</v>
      </c>
      <c r="W18" s="186"/>
      <c r="X18" s="186"/>
      <c r="Y18" s="186"/>
      <c r="Z18" s="36"/>
      <c r="AA18" s="36"/>
      <c r="AB18" s="36"/>
      <c r="AC18" s="64" t="str">
        <f>IF(AB18=0,"",(AC14-AB18))</f>
        <v/>
      </c>
      <c r="AD18" s="62" t="str">
        <f t="shared" si="2"/>
        <v/>
      </c>
      <c r="AE18" s="24">
        <v>70</v>
      </c>
    </row>
    <row r="19" spans="2:31" x14ac:dyDescent="0.35">
      <c r="B19" s="5" t="s">
        <v>12</v>
      </c>
      <c r="C19" s="186"/>
      <c r="D19" s="186"/>
      <c r="E19" s="186"/>
      <c r="F19" s="36"/>
      <c r="G19" s="36"/>
      <c r="H19" s="36"/>
      <c r="I19" s="64" t="str">
        <f>IF(H19=0,"",(I14-H19))</f>
        <v/>
      </c>
      <c r="J19" s="62" t="str">
        <f t="shared" si="0"/>
        <v/>
      </c>
      <c r="K19" s="24">
        <v>70</v>
      </c>
      <c r="L19" s="5" t="s">
        <v>12</v>
      </c>
      <c r="M19" s="186"/>
      <c r="N19" s="186"/>
      <c r="O19" s="186"/>
      <c r="P19" s="36"/>
      <c r="Q19" s="36"/>
      <c r="R19" s="36"/>
      <c r="S19" s="64" t="str">
        <f>IF(R19=0,"",(S14-R19))</f>
        <v/>
      </c>
      <c r="T19" s="62" t="str">
        <f t="shared" si="1"/>
        <v/>
      </c>
      <c r="U19" s="24">
        <v>70</v>
      </c>
      <c r="V19" s="5" t="s">
        <v>12</v>
      </c>
      <c r="W19" s="186"/>
      <c r="X19" s="186"/>
      <c r="Y19" s="186"/>
      <c r="Z19" s="36"/>
      <c r="AA19" s="36"/>
      <c r="AB19" s="36"/>
      <c r="AC19" s="64" t="str">
        <f>IF(AB19=0,"",(AC14-AB19))</f>
        <v/>
      </c>
      <c r="AD19" s="62" t="str">
        <f t="shared" si="2"/>
        <v/>
      </c>
      <c r="AE19" s="24">
        <v>70</v>
      </c>
    </row>
    <row r="20" spans="2:31" x14ac:dyDescent="0.35">
      <c r="B20" s="5" t="s">
        <v>13</v>
      </c>
      <c r="C20" s="186"/>
      <c r="D20" s="186"/>
      <c r="E20" s="186"/>
      <c r="F20" s="36"/>
      <c r="G20" s="36"/>
      <c r="H20" s="36"/>
      <c r="I20" s="64" t="str">
        <f>IF(H20=0,"",(I14-H20))</f>
        <v/>
      </c>
      <c r="J20" s="62" t="str">
        <f t="shared" si="0"/>
        <v/>
      </c>
      <c r="K20" s="24">
        <v>70</v>
      </c>
      <c r="L20" s="5" t="s">
        <v>13</v>
      </c>
      <c r="M20" s="186"/>
      <c r="N20" s="186"/>
      <c r="O20" s="186"/>
      <c r="P20" s="36"/>
      <c r="Q20" s="36"/>
      <c r="R20" s="36"/>
      <c r="S20" s="64" t="str">
        <f>IF(R20=0,"",(S14-R20))</f>
        <v/>
      </c>
      <c r="T20" s="62" t="str">
        <f t="shared" si="1"/>
        <v/>
      </c>
      <c r="U20" s="24">
        <v>70</v>
      </c>
      <c r="V20" s="5" t="s">
        <v>13</v>
      </c>
      <c r="W20" s="186"/>
      <c r="X20" s="186"/>
      <c r="Y20" s="186"/>
      <c r="Z20" s="36"/>
      <c r="AA20" s="36"/>
      <c r="AB20" s="36"/>
      <c r="AC20" s="64" t="str">
        <f>IF(AB20=0,"",(AC14-AB20))</f>
        <v/>
      </c>
      <c r="AD20" s="62" t="str">
        <f t="shared" si="2"/>
        <v/>
      </c>
      <c r="AE20" s="24">
        <v>70</v>
      </c>
    </row>
    <row r="21" spans="2:31" x14ac:dyDescent="0.35">
      <c r="B21" s="5" t="s">
        <v>14</v>
      </c>
      <c r="C21" s="186"/>
      <c r="D21" s="186"/>
      <c r="E21" s="186"/>
      <c r="F21" s="36"/>
      <c r="G21" s="36"/>
      <c r="H21" s="36"/>
      <c r="I21" s="64" t="str">
        <f>IF(H21=0,"",(I14-H21))</f>
        <v/>
      </c>
      <c r="J21" s="62" t="str">
        <f t="shared" si="0"/>
        <v/>
      </c>
      <c r="K21" s="24">
        <v>70</v>
      </c>
      <c r="L21" s="5" t="s">
        <v>14</v>
      </c>
      <c r="M21" s="186"/>
      <c r="N21" s="186"/>
      <c r="O21" s="186"/>
      <c r="P21" s="36"/>
      <c r="Q21" s="36"/>
      <c r="R21" s="36"/>
      <c r="S21" s="64" t="str">
        <f>IF(R21=0,"",(S14-R21))</f>
        <v/>
      </c>
      <c r="T21" s="62" t="str">
        <f t="shared" si="1"/>
        <v/>
      </c>
      <c r="U21" s="24">
        <v>70</v>
      </c>
      <c r="V21" s="5" t="s">
        <v>14</v>
      </c>
      <c r="W21" s="186"/>
      <c r="X21" s="186"/>
      <c r="Y21" s="186"/>
      <c r="Z21" s="36"/>
      <c r="AA21" s="36"/>
      <c r="AB21" s="36"/>
      <c r="AC21" s="64" t="str">
        <f>IF(AB21=0,"",(AC14-AB21))</f>
        <v/>
      </c>
      <c r="AD21" s="62" t="str">
        <f t="shared" si="2"/>
        <v/>
      </c>
      <c r="AE21" s="24">
        <v>70</v>
      </c>
    </row>
    <row r="22" spans="2:31" x14ac:dyDescent="0.35">
      <c r="B22" s="5" t="s">
        <v>15</v>
      </c>
      <c r="C22" s="186"/>
      <c r="D22" s="186"/>
      <c r="E22" s="186"/>
      <c r="F22" s="36"/>
      <c r="G22" s="36"/>
      <c r="H22" s="36"/>
      <c r="I22" s="64" t="str">
        <f>IF(H22=0,"",(I14-H22))</f>
        <v/>
      </c>
      <c r="J22" s="62" t="str">
        <f t="shared" si="0"/>
        <v/>
      </c>
      <c r="K22" s="24">
        <v>70</v>
      </c>
      <c r="L22" s="5" t="s">
        <v>15</v>
      </c>
      <c r="M22" s="186"/>
      <c r="N22" s="186"/>
      <c r="O22" s="186"/>
      <c r="P22" s="36"/>
      <c r="Q22" s="36"/>
      <c r="R22" s="36"/>
      <c r="S22" s="64" t="str">
        <f>IF(R22=0,"",(S14-R22))</f>
        <v/>
      </c>
      <c r="T22" s="62" t="str">
        <f t="shared" si="1"/>
        <v/>
      </c>
      <c r="U22" s="24">
        <v>70</v>
      </c>
      <c r="V22" s="5" t="s">
        <v>15</v>
      </c>
      <c r="W22" s="186"/>
      <c r="X22" s="186"/>
      <c r="Y22" s="186"/>
      <c r="Z22" s="36"/>
      <c r="AA22" s="36"/>
      <c r="AB22" s="36"/>
      <c r="AC22" s="64" t="str">
        <f>IF(AB22=0,"",(AC14-AB22))</f>
        <v/>
      </c>
      <c r="AD22" s="62" t="str">
        <f t="shared" si="2"/>
        <v/>
      </c>
      <c r="AE22" s="24">
        <v>70</v>
      </c>
    </row>
    <row r="23" spans="2:31" x14ac:dyDescent="0.35">
      <c r="B23" s="5" t="s">
        <v>16</v>
      </c>
      <c r="C23" s="186"/>
      <c r="D23" s="186"/>
      <c r="E23" s="186"/>
      <c r="F23" s="36"/>
      <c r="G23" s="36"/>
      <c r="H23" s="36"/>
      <c r="I23" s="64" t="str">
        <f>IF(H23=0,"",(I14-H23))</f>
        <v/>
      </c>
      <c r="J23" s="62" t="str">
        <f t="shared" si="0"/>
        <v/>
      </c>
      <c r="K23" s="24">
        <v>70</v>
      </c>
      <c r="L23" s="5" t="s">
        <v>16</v>
      </c>
      <c r="M23" s="186"/>
      <c r="N23" s="186"/>
      <c r="O23" s="186"/>
      <c r="P23" s="36"/>
      <c r="Q23" s="36"/>
      <c r="R23" s="36"/>
      <c r="S23" s="64" t="str">
        <f>IF(R23=0,"",(S14-R23))</f>
        <v/>
      </c>
      <c r="T23" s="62" t="str">
        <f t="shared" si="1"/>
        <v/>
      </c>
      <c r="U23" s="24">
        <v>70</v>
      </c>
      <c r="V23" s="5" t="s">
        <v>16</v>
      </c>
      <c r="W23" s="186"/>
      <c r="X23" s="186"/>
      <c r="Y23" s="186"/>
      <c r="Z23" s="36"/>
      <c r="AA23" s="36"/>
      <c r="AB23" s="36"/>
      <c r="AC23" s="64" t="str">
        <f>IF(AB23=0,"",(AC14-AB23))</f>
        <v/>
      </c>
      <c r="AD23" s="62" t="str">
        <f t="shared" si="2"/>
        <v/>
      </c>
      <c r="AE23" s="24">
        <v>70</v>
      </c>
    </row>
    <row r="24" spans="2:31" x14ac:dyDescent="0.35">
      <c r="B24" s="5" t="s">
        <v>17</v>
      </c>
      <c r="C24" s="186"/>
      <c r="D24" s="186"/>
      <c r="E24" s="186"/>
      <c r="F24" s="36"/>
      <c r="G24" s="36"/>
      <c r="H24" s="36"/>
      <c r="I24" s="64" t="str">
        <f>IF(H24=0,"",(I14-H24))</f>
        <v/>
      </c>
      <c r="J24" s="62" t="str">
        <f t="shared" si="0"/>
        <v/>
      </c>
      <c r="K24" s="24">
        <v>70</v>
      </c>
      <c r="L24" s="5" t="s">
        <v>17</v>
      </c>
      <c r="M24" s="186"/>
      <c r="N24" s="186"/>
      <c r="O24" s="186"/>
      <c r="P24" s="36"/>
      <c r="Q24" s="36"/>
      <c r="R24" s="36"/>
      <c r="S24" s="64" t="str">
        <f>IF(R24=0,"",(S14-R24))</f>
        <v/>
      </c>
      <c r="T24" s="62" t="str">
        <f t="shared" si="1"/>
        <v/>
      </c>
      <c r="U24" s="24">
        <v>70</v>
      </c>
      <c r="V24" s="5" t="s">
        <v>17</v>
      </c>
      <c r="W24" s="186"/>
      <c r="X24" s="186"/>
      <c r="Y24" s="186"/>
      <c r="Z24" s="36"/>
      <c r="AA24" s="36"/>
      <c r="AB24" s="36"/>
      <c r="AC24" s="64" t="str">
        <f>IF(AB24=0,"",(AC14-AB24))</f>
        <v/>
      </c>
      <c r="AD24" s="62" t="str">
        <f t="shared" si="2"/>
        <v/>
      </c>
      <c r="AE24" s="24">
        <v>70</v>
      </c>
    </row>
    <row r="25" spans="2:31" x14ac:dyDescent="0.35">
      <c r="J25" s="1"/>
      <c r="T25" s="1"/>
      <c r="AD25" s="1"/>
    </row>
    <row r="26" spans="2:31" x14ac:dyDescent="0.35">
      <c r="J26" s="1"/>
      <c r="T26" s="1"/>
      <c r="AD26" s="1"/>
    </row>
    <row r="27" spans="2:31" x14ac:dyDescent="0.35">
      <c r="J27" s="1"/>
      <c r="T27" s="1"/>
      <c r="AD27" s="1"/>
    </row>
    <row r="28" spans="2:31" x14ac:dyDescent="0.35">
      <c r="J28" s="1"/>
      <c r="T28" s="1"/>
      <c r="AD28" s="1"/>
    </row>
    <row r="29" spans="2:31" x14ac:dyDescent="0.35">
      <c r="J29" s="1"/>
      <c r="T29" s="1"/>
      <c r="AD29" s="1"/>
    </row>
    <row r="30" spans="2:31" x14ac:dyDescent="0.35">
      <c r="J30" s="1"/>
      <c r="T30" s="1"/>
      <c r="AD30" s="1"/>
    </row>
    <row r="31" spans="2:31" x14ac:dyDescent="0.35">
      <c r="J31" s="1"/>
      <c r="T31" s="1"/>
      <c r="AD31" s="1"/>
    </row>
    <row r="32" spans="2:31" x14ac:dyDescent="0.35">
      <c r="J32" s="1"/>
      <c r="T32" s="1"/>
      <c r="AD32" s="1"/>
    </row>
    <row r="33" spans="10:30" x14ac:dyDescent="0.35">
      <c r="J33" s="1"/>
      <c r="T33" s="1"/>
      <c r="AD33" s="1"/>
    </row>
    <row r="34" spans="10:30" x14ac:dyDescent="0.35">
      <c r="J34" s="1"/>
      <c r="T34" s="1"/>
      <c r="AD34" s="1"/>
    </row>
    <row r="35" spans="10:30" x14ac:dyDescent="0.35">
      <c r="J35" s="1"/>
      <c r="T35" s="1"/>
      <c r="AD35" s="1"/>
    </row>
    <row r="36" spans="10:30" x14ac:dyDescent="0.35">
      <c r="J36" s="1"/>
      <c r="T36" s="1"/>
      <c r="AD36" s="1"/>
    </row>
    <row r="37" spans="10:30" x14ac:dyDescent="0.35">
      <c r="J37" s="1"/>
      <c r="T37" s="1"/>
      <c r="AD37" s="1"/>
    </row>
    <row r="38" spans="10:30" x14ac:dyDescent="0.35">
      <c r="J38" s="1"/>
      <c r="T38" s="1"/>
      <c r="AD38" s="1"/>
    </row>
    <row r="39" spans="10:30" x14ac:dyDescent="0.35">
      <c r="J39" s="1"/>
      <c r="T39" s="1"/>
      <c r="AD39" s="1"/>
    </row>
    <row r="40" spans="10:30" x14ac:dyDescent="0.35">
      <c r="J40" s="1"/>
      <c r="T40" s="1"/>
      <c r="AD40" s="1"/>
    </row>
  </sheetData>
  <sheetProtection password="CA20" sheet="1" selectLockedCells="1"/>
  <mergeCells count="66">
    <mergeCell ref="W22:Y22"/>
    <mergeCell ref="W23:Y23"/>
    <mergeCell ref="W24:Y24"/>
    <mergeCell ref="W16:Y16"/>
    <mergeCell ref="W17:Y17"/>
    <mergeCell ref="W18:Y18"/>
    <mergeCell ref="W19:Y19"/>
    <mergeCell ref="W20:Y20"/>
    <mergeCell ref="W21:Y21"/>
    <mergeCell ref="V10:Y10"/>
    <mergeCell ref="Z10:AB10"/>
    <mergeCell ref="V11:Y11"/>
    <mergeCell ref="Z11:AB11"/>
    <mergeCell ref="Z14:AB14"/>
    <mergeCell ref="V15:Y15"/>
    <mergeCell ref="M22:O22"/>
    <mergeCell ref="M23:O23"/>
    <mergeCell ref="M24:O24"/>
    <mergeCell ref="V1:AD1"/>
    <mergeCell ref="V2:AD2"/>
    <mergeCell ref="Y4:AD4"/>
    <mergeCell ref="V6:X6"/>
    <mergeCell ref="Y6:AD6"/>
    <mergeCell ref="V9:Y9"/>
    <mergeCell ref="Z9:AB9"/>
    <mergeCell ref="M16:O16"/>
    <mergeCell ref="M17:O17"/>
    <mergeCell ref="M18:O18"/>
    <mergeCell ref="M19:O19"/>
    <mergeCell ref="M20:O20"/>
    <mergeCell ref="M21:O21"/>
    <mergeCell ref="L10:O10"/>
    <mergeCell ref="P10:R10"/>
    <mergeCell ref="L11:O11"/>
    <mergeCell ref="P11:R11"/>
    <mergeCell ref="P14:R14"/>
    <mergeCell ref="L15:O15"/>
    <mergeCell ref="L9:O9"/>
    <mergeCell ref="P9:R9"/>
    <mergeCell ref="B1:J1"/>
    <mergeCell ref="B2:J2"/>
    <mergeCell ref="E4:J4"/>
    <mergeCell ref="B6:D6"/>
    <mergeCell ref="E6:J6"/>
    <mergeCell ref="B9:E9"/>
    <mergeCell ref="F9:H9"/>
    <mergeCell ref="L1:T1"/>
    <mergeCell ref="L2:T2"/>
    <mergeCell ref="O4:T4"/>
    <mergeCell ref="L6:N6"/>
    <mergeCell ref="O6:T6"/>
    <mergeCell ref="B10:E10"/>
    <mergeCell ref="F10:H10"/>
    <mergeCell ref="B11:E11"/>
    <mergeCell ref="F11:H11"/>
    <mergeCell ref="F14:H14"/>
    <mergeCell ref="B15:E15"/>
    <mergeCell ref="C22:E22"/>
    <mergeCell ref="C23:E23"/>
    <mergeCell ref="C24:E24"/>
    <mergeCell ref="C16:E16"/>
    <mergeCell ref="C17:E17"/>
    <mergeCell ref="C18:E18"/>
    <mergeCell ref="C19:E19"/>
    <mergeCell ref="C20:E20"/>
    <mergeCell ref="C21:E21"/>
  </mergeCells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00B0F0"/>
  </sheetPr>
  <dimension ref="A1:R27"/>
  <sheetViews>
    <sheetView workbookViewId="0">
      <selection activeCell="D4" sqref="D4:F4"/>
    </sheetView>
  </sheetViews>
  <sheetFormatPr defaultColWidth="9" defaultRowHeight="18" x14ac:dyDescent="0.35"/>
  <cols>
    <col min="1" max="1" width="1.69921875" style="152" customWidth="1"/>
    <col min="2" max="2" width="5.59765625" style="1" customWidth="1"/>
    <col min="3" max="3" width="9" style="1"/>
    <col min="4" max="4" width="13.59765625" style="1" customWidth="1"/>
    <col min="5" max="5" width="9" style="1"/>
    <col min="6" max="6" width="23.796875" style="1" customWidth="1"/>
    <col min="7" max="7" width="10.19921875" style="1" bestFit="1" customWidth="1"/>
    <col min="8" max="9" width="6.59765625" style="1" customWidth="1"/>
    <col min="10" max="10" width="8.59765625" style="1" customWidth="1"/>
    <col min="11" max="11" width="6.59765625" style="1" customWidth="1"/>
    <col min="12" max="13" width="10.8984375" style="1" bestFit="1" customWidth="1"/>
    <col min="14" max="14" width="10.5" style="1" bestFit="1" customWidth="1"/>
    <col min="15" max="15" width="10.8984375" style="1" bestFit="1" customWidth="1"/>
    <col min="16" max="16" width="9" style="1"/>
    <col min="17" max="17" width="9" style="34"/>
    <col min="18" max="16384" width="9" style="1"/>
  </cols>
  <sheetData>
    <row r="1" spans="2:18" s="1" customFormat="1" x14ac:dyDescent="0.35">
      <c r="B1" s="204" t="s">
        <v>92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9"/>
      <c r="P1" s="9"/>
      <c r="Q1" s="31"/>
      <c r="R1" s="9"/>
    </row>
    <row r="2" spans="2:18" s="1" customFormat="1" x14ac:dyDescent="0.35">
      <c r="B2" s="174" t="s">
        <v>87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0"/>
      <c r="P2" s="10"/>
      <c r="Q2" s="32"/>
      <c r="R2" s="10"/>
    </row>
    <row r="3" spans="2:18" s="1" customFormat="1" x14ac:dyDescent="0.35">
      <c r="B3" s="11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4"/>
      <c r="Q3" s="33"/>
      <c r="R3" s="4"/>
    </row>
    <row r="4" spans="2:18" s="1" customFormat="1" x14ac:dyDescent="0.35">
      <c r="B4" s="2"/>
      <c r="C4" s="105" t="s">
        <v>40</v>
      </c>
      <c r="D4" s="187"/>
      <c r="E4" s="206"/>
      <c r="F4" s="207"/>
      <c r="G4" s="2"/>
      <c r="H4" s="218" t="s">
        <v>37</v>
      </c>
      <c r="I4" s="219"/>
      <c r="J4" s="220"/>
      <c r="K4" s="212">
        <f>SUM(L8:L22)</f>
        <v>0</v>
      </c>
      <c r="L4" s="213"/>
      <c r="M4" s="214"/>
      <c r="O4" s="4"/>
      <c r="P4" s="33"/>
      <c r="Q4" s="4"/>
    </row>
    <row r="6" spans="2:18" s="1" customFormat="1" x14ac:dyDescent="0.35">
      <c r="C6" s="217"/>
      <c r="D6" s="217"/>
      <c r="E6" s="217"/>
      <c r="F6" s="92"/>
      <c r="G6" s="92"/>
      <c r="H6" s="198" t="s">
        <v>46</v>
      </c>
      <c r="I6" s="198"/>
      <c r="J6" s="198"/>
      <c r="K6" s="78">
        <v>2016</v>
      </c>
      <c r="L6" s="6"/>
      <c r="O6" s="34"/>
    </row>
    <row r="7" spans="2:18" s="1" customFormat="1" x14ac:dyDescent="0.35">
      <c r="B7" s="198" t="s">
        <v>3</v>
      </c>
      <c r="C7" s="198"/>
      <c r="D7" s="198"/>
      <c r="E7" s="199"/>
      <c r="F7" s="7" t="s">
        <v>41</v>
      </c>
      <c r="G7" s="22" t="s">
        <v>47</v>
      </c>
      <c r="H7" s="21" t="s">
        <v>6</v>
      </c>
      <c r="I7" s="21" t="s">
        <v>7</v>
      </c>
      <c r="J7" s="21" t="s">
        <v>8</v>
      </c>
      <c r="K7" s="22" t="s">
        <v>36</v>
      </c>
      <c r="L7" s="23" t="s">
        <v>35</v>
      </c>
      <c r="M7" s="7" t="s">
        <v>44</v>
      </c>
      <c r="N7" s="28"/>
      <c r="O7" s="34"/>
    </row>
    <row r="8" spans="2:18" s="1" customFormat="1" x14ac:dyDescent="0.35">
      <c r="B8" s="5" t="s">
        <v>9</v>
      </c>
      <c r="C8" s="186"/>
      <c r="D8" s="186"/>
      <c r="E8" s="186"/>
      <c r="F8" s="156"/>
      <c r="G8" s="157"/>
      <c r="H8" s="36"/>
      <c r="I8" s="36"/>
      <c r="J8" s="36"/>
      <c r="K8" s="64" t="str">
        <f>IF(J8=0,"",(K6-J8))</f>
        <v/>
      </c>
      <c r="L8" s="63" t="str">
        <f t="shared" ref="L8:L22" si="0">IF(K8="","",IF(K8&gt;1,N8))</f>
        <v/>
      </c>
      <c r="M8" s="65" t="str">
        <f t="shared" ref="M8:M22" si="1">IF(L8="","",IF(L8&gt;1,O8))</f>
        <v/>
      </c>
      <c r="N8" s="24">
        <v>70</v>
      </c>
      <c r="O8" s="35" t="str">
        <f>IF($K$8&lt;6,"děti",IF($K$8&lt;8,"kadetky ml",IF($K$8&lt;10,"kadetky st",IF($K$8&lt;12,"juniorky ml",IF($K$8&lt;15,"juniorky st","seniorky")))))</f>
        <v>seniorky</v>
      </c>
    </row>
    <row r="9" spans="2:18" s="1" customFormat="1" x14ac:dyDescent="0.35">
      <c r="B9" s="5" t="s">
        <v>10</v>
      </c>
      <c r="C9" s="186"/>
      <c r="D9" s="186"/>
      <c r="E9" s="186"/>
      <c r="F9" s="156"/>
      <c r="G9" s="157"/>
      <c r="H9" s="36"/>
      <c r="I9" s="36"/>
      <c r="J9" s="36"/>
      <c r="K9" s="64" t="str">
        <f>IF(J9=0,"",(K6-J9))</f>
        <v/>
      </c>
      <c r="L9" s="63" t="str">
        <f t="shared" si="0"/>
        <v/>
      </c>
      <c r="M9" s="65" t="str">
        <f t="shared" si="1"/>
        <v/>
      </c>
      <c r="N9" s="24">
        <v>70</v>
      </c>
      <c r="O9" s="35" t="str">
        <f>IF($K$9&lt;6,"děti",IF($K$9&lt;8,"kadetky ml",IF($K$9&lt;10,"kadetky st",IF($K$9&lt;12,"juniorky ml",IF($K$9&lt;15,"juniorky st","seniorky")))))</f>
        <v>seniorky</v>
      </c>
    </row>
    <row r="10" spans="2:18" s="1" customFormat="1" x14ac:dyDescent="0.35">
      <c r="B10" s="5" t="s">
        <v>11</v>
      </c>
      <c r="C10" s="186"/>
      <c r="D10" s="186"/>
      <c r="E10" s="186"/>
      <c r="F10" s="90"/>
      <c r="G10" s="109"/>
      <c r="H10" s="36"/>
      <c r="I10" s="36"/>
      <c r="J10" s="36"/>
      <c r="K10" s="64" t="str">
        <f>IF(J10=0,"",(K6-J10))</f>
        <v/>
      </c>
      <c r="L10" s="63" t="str">
        <f t="shared" si="0"/>
        <v/>
      </c>
      <c r="M10" s="65" t="str">
        <f t="shared" si="1"/>
        <v/>
      </c>
      <c r="N10" s="24">
        <v>70</v>
      </c>
      <c r="O10" s="35" t="str">
        <f>IF($K$10&lt;6,"děti",IF($K$10&lt;8,"kadetky ml",IF($K$10&lt;10,"kadetky st",IF($K$10&lt;12,"juniorky ml",IF($K$10&lt;15,"juniorky st","seniorky")))))</f>
        <v>seniorky</v>
      </c>
    </row>
    <row r="11" spans="2:18" s="1" customFormat="1" x14ac:dyDescent="0.35">
      <c r="B11" s="5" t="s">
        <v>12</v>
      </c>
      <c r="C11" s="186"/>
      <c r="D11" s="186"/>
      <c r="E11" s="186"/>
      <c r="F11" s="90"/>
      <c r="G11" s="109"/>
      <c r="H11" s="36"/>
      <c r="I11" s="36"/>
      <c r="J11" s="36"/>
      <c r="K11" s="64" t="str">
        <f>IF(J11=0,"",(K6-J11))</f>
        <v/>
      </c>
      <c r="L11" s="63" t="str">
        <f t="shared" si="0"/>
        <v/>
      </c>
      <c r="M11" s="65" t="str">
        <f t="shared" si="1"/>
        <v/>
      </c>
      <c r="N11" s="24">
        <v>70</v>
      </c>
      <c r="O11" s="35" t="str">
        <f>IF($K$11&lt;6,"děti",IF($K$11&lt;8,"kadetky ml",IF($K$11&lt;10,"kadetky st",IF($K$11&lt;12,"juniorky ml",IF($K$11&lt;15,"juniorky st","seniorky")))))</f>
        <v>seniorky</v>
      </c>
    </row>
    <row r="12" spans="2:18" s="1" customFormat="1" x14ac:dyDescent="0.35">
      <c r="B12" s="5" t="s">
        <v>13</v>
      </c>
      <c r="C12" s="186"/>
      <c r="D12" s="186"/>
      <c r="E12" s="186"/>
      <c r="F12" s="90"/>
      <c r="G12" s="109"/>
      <c r="H12" s="36"/>
      <c r="I12" s="36"/>
      <c r="J12" s="36"/>
      <c r="K12" s="64" t="str">
        <f>IF(J12=0,"",(K6-J12))</f>
        <v/>
      </c>
      <c r="L12" s="63" t="str">
        <f t="shared" si="0"/>
        <v/>
      </c>
      <c r="M12" s="65" t="str">
        <f t="shared" si="1"/>
        <v/>
      </c>
      <c r="N12" s="24">
        <v>70</v>
      </c>
      <c r="O12" s="35" t="str">
        <f>IF($K$12&lt;6,"děti",IF($K$12&lt;8,"kadetky ml",IF($K$12&lt;10,"kadetky st",IF($K$12&lt;12,"juniorky ml",IF($K$12&lt;15,"juniorky st","seniorky")))))</f>
        <v>seniorky</v>
      </c>
    </row>
    <row r="13" spans="2:18" s="1" customFormat="1" x14ac:dyDescent="0.35">
      <c r="B13" s="5" t="s">
        <v>14</v>
      </c>
      <c r="C13" s="186"/>
      <c r="D13" s="186"/>
      <c r="E13" s="186"/>
      <c r="F13" s="90"/>
      <c r="G13" s="109"/>
      <c r="H13" s="36"/>
      <c r="I13" s="36"/>
      <c r="J13" s="36"/>
      <c r="K13" s="64" t="str">
        <f>IF(J13=0,"",(K6-J13))</f>
        <v/>
      </c>
      <c r="L13" s="63" t="str">
        <f t="shared" si="0"/>
        <v/>
      </c>
      <c r="M13" s="65" t="str">
        <f t="shared" si="1"/>
        <v/>
      </c>
      <c r="N13" s="24">
        <v>70</v>
      </c>
      <c r="O13" s="35" t="str">
        <f>IF($K$13&lt;6,"děti",IF($K$13&lt;8,"kadetky ml",IF($K$13&lt;10,"kadetky st",IF($K$13&lt;12,"juniorky ml",IF($K$13&lt;15,"juniorky st","seniorky")))))</f>
        <v>seniorky</v>
      </c>
    </row>
    <row r="14" spans="2:18" s="1" customFormat="1" x14ac:dyDescent="0.35">
      <c r="B14" s="5" t="s">
        <v>15</v>
      </c>
      <c r="C14" s="186"/>
      <c r="D14" s="186"/>
      <c r="E14" s="186"/>
      <c r="F14" s="90"/>
      <c r="G14" s="109"/>
      <c r="H14" s="36"/>
      <c r="I14" s="36"/>
      <c r="J14" s="36"/>
      <c r="K14" s="64" t="str">
        <f>IF(J14=0,"",(K6-J14))</f>
        <v/>
      </c>
      <c r="L14" s="63" t="str">
        <f t="shared" si="0"/>
        <v/>
      </c>
      <c r="M14" s="65" t="str">
        <f t="shared" si="1"/>
        <v/>
      </c>
      <c r="N14" s="24">
        <v>70</v>
      </c>
      <c r="O14" s="35" t="str">
        <f>IF($K$14&lt;6,"děti",IF($K$14&lt;8,"kadetky ml",IF($K$14&lt;10,"kadetky st",IF($K$14&lt;12,"juniorky ml",IF($K$14&lt;15,"juniorky st","seniorky")))))</f>
        <v>seniorky</v>
      </c>
    </row>
    <row r="15" spans="2:18" s="1" customFormat="1" x14ac:dyDescent="0.35">
      <c r="B15" s="5" t="s">
        <v>16</v>
      </c>
      <c r="C15" s="186"/>
      <c r="D15" s="186"/>
      <c r="E15" s="186"/>
      <c r="F15" s="90"/>
      <c r="G15" s="109"/>
      <c r="H15" s="36"/>
      <c r="I15" s="36"/>
      <c r="J15" s="36"/>
      <c r="K15" s="64" t="str">
        <f>IF(J15=0,"",(K6-J15))</f>
        <v/>
      </c>
      <c r="L15" s="63" t="str">
        <f t="shared" si="0"/>
        <v/>
      </c>
      <c r="M15" s="65" t="str">
        <f t="shared" si="1"/>
        <v/>
      </c>
      <c r="N15" s="24">
        <v>70</v>
      </c>
      <c r="O15" s="35" t="str">
        <f>IF($K$15&lt;6,"děti",IF($K$15&lt;8,"kadetky ml",IF($K$15&lt;10,"kadetky st",IF($K$15&lt;12,"juniorky ml",IF($K$15&lt;15,"juniorky st","seniorky")))))</f>
        <v>seniorky</v>
      </c>
    </row>
    <row r="16" spans="2:18" s="1" customFormat="1" x14ac:dyDescent="0.35">
      <c r="B16" s="5" t="s">
        <v>17</v>
      </c>
      <c r="C16" s="186"/>
      <c r="D16" s="186"/>
      <c r="E16" s="186"/>
      <c r="F16" s="90"/>
      <c r="G16" s="109"/>
      <c r="H16" s="36"/>
      <c r="I16" s="36"/>
      <c r="J16" s="36"/>
      <c r="K16" s="64" t="str">
        <f>IF(J16=0,"",(K6-J16))</f>
        <v/>
      </c>
      <c r="L16" s="63" t="str">
        <f t="shared" si="0"/>
        <v/>
      </c>
      <c r="M16" s="65" t="str">
        <f t="shared" si="1"/>
        <v/>
      </c>
      <c r="N16" s="24">
        <v>70</v>
      </c>
      <c r="O16" s="35" t="str">
        <f>IF($K$16&lt;6,"děti",IF($K$16&lt;8,"kadetky ml",IF($K$16&lt;10,"kadetky st",IF($K16&lt;12,"juniorky ml",IF($K$16&lt;15,"juniorky st","seniorky")))))</f>
        <v>seniorky</v>
      </c>
    </row>
    <row r="17" spans="2:17" s="1" customFormat="1" x14ac:dyDescent="0.35">
      <c r="B17" s="5" t="s">
        <v>18</v>
      </c>
      <c r="C17" s="186"/>
      <c r="D17" s="186"/>
      <c r="E17" s="186"/>
      <c r="F17" s="90"/>
      <c r="G17" s="109"/>
      <c r="H17" s="36"/>
      <c r="I17" s="36"/>
      <c r="J17" s="36"/>
      <c r="K17" s="64" t="str">
        <f>IF(J17=0,"",(K6-J17))</f>
        <v/>
      </c>
      <c r="L17" s="63" t="str">
        <f t="shared" si="0"/>
        <v/>
      </c>
      <c r="M17" s="65" t="str">
        <f t="shared" si="1"/>
        <v/>
      </c>
      <c r="N17" s="24">
        <v>70</v>
      </c>
      <c r="O17" s="35" t="str">
        <f>IF($K$17&lt;6,"děti",IF($K$17&lt;8,"kadetky ml",IF($K$17&lt;10,"kadetky st",IF($K$17&lt;12,"juniorky ml",IF($K$17&lt;15,"juniorky st","seniorky")))))</f>
        <v>seniorky</v>
      </c>
    </row>
    <row r="18" spans="2:17" s="1" customFormat="1" x14ac:dyDescent="0.35">
      <c r="B18" s="5" t="s">
        <v>19</v>
      </c>
      <c r="C18" s="186"/>
      <c r="D18" s="186"/>
      <c r="E18" s="186"/>
      <c r="F18" s="90"/>
      <c r="G18" s="109"/>
      <c r="H18" s="36"/>
      <c r="I18" s="36"/>
      <c r="J18" s="36"/>
      <c r="K18" s="64" t="str">
        <f>IF(J18=0,"",(K6-J18))</f>
        <v/>
      </c>
      <c r="L18" s="63" t="str">
        <f t="shared" si="0"/>
        <v/>
      </c>
      <c r="M18" s="65" t="str">
        <f t="shared" si="1"/>
        <v/>
      </c>
      <c r="N18" s="24">
        <v>70</v>
      </c>
      <c r="O18" s="35" t="str">
        <f>IF($K$18&lt;6,"děti",IF($K$18&lt;8,"kadetky ml",IF($K$18&lt;10,"kadetky st",IF($K$18&lt;12,"juniorky ml",IF($K$18&lt;15,"juniorky st","seniorky")))))</f>
        <v>seniorky</v>
      </c>
    </row>
    <row r="19" spans="2:17" s="1" customFormat="1" x14ac:dyDescent="0.35">
      <c r="B19" s="5" t="s">
        <v>20</v>
      </c>
      <c r="C19" s="186"/>
      <c r="D19" s="186"/>
      <c r="E19" s="186"/>
      <c r="F19" s="90"/>
      <c r="G19" s="109"/>
      <c r="H19" s="36"/>
      <c r="I19" s="36"/>
      <c r="J19" s="36"/>
      <c r="K19" s="64" t="str">
        <f>IF(J19=0,"",(K6-J19))</f>
        <v/>
      </c>
      <c r="L19" s="63" t="str">
        <f t="shared" si="0"/>
        <v/>
      </c>
      <c r="M19" s="65" t="str">
        <f t="shared" si="1"/>
        <v/>
      </c>
      <c r="N19" s="24">
        <v>70</v>
      </c>
      <c r="O19" s="35" t="str">
        <f>IF($K$19&lt;6,"děti",IF($K$19&lt;8,"kadetky ml",IF($K$19&lt;10,"kadetky st",IF($K$19&lt;12,"juniorky ml",IF($K$19&lt;15,"juniorky st","seniorky")))))</f>
        <v>seniorky</v>
      </c>
    </row>
    <row r="20" spans="2:17" s="1" customFormat="1" x14ac:dyDescent="0.35">
      <c r="B20" s="5" t="s">
        <v>21</v>
      </c>
      <c r="C20" s="186"/>
      <c r="D20" s="186"/>
      <c r="E20" s="186"/>
      <c r="F20" s="90"/>
      <c r="G20" s="109"/>
      <c r="H20" s="36"/>
      <c r="I20" s="36"/>
      <c r="J20" s="36"/>
      <c r="K20" s="64" t="str">
        <f>IF(J20=0,"",(K6-J20))</f>
        <v/>
      </c>
      <c r="L20" s="63" t="str">
        <f t="shared" si="0"/>
        <v/>
      </c>
      <c r="M20" s="65" t="str">
        <f t="shared" si="1"/>
        <v/>
      </c>
      <c r="N20" s="24">
        <v>70</v>
      </c>
      <c r="O20" s="35" t="str">
        <f>IF($K$20&lt;6,"děti",IF($K$20&lt;8,"kadetky ml",IF($K$20&lt;10,"kadetky st",IF($K$20&lt;12,"juniorky ml",IF($K$20&lt;15,"juniorky st","seniorky")))))</f>
        <v>seniorky</v>
      </c>
    </row>
    <row r="21" spans="2:17" s="1" customFormat="1" x14ac:dyDescent="0.35">
      <c r="B21" s="5" t="s">
        <v>22</v>
      </c>
      <c r="C21" s="186"/>
      <c r="D21" s="186"/>
      <c r="E21" s="186"/>
      <c r="F21" s="90"/>
      <c r="G21" s="109"/>
      <c r="H21" s="36"/>
      <c r="I21" s="36"/>
      <c r="J21" s="36"/>
      <c r="K21" s="64" t="str">
        <f>IF(J21=0,"",(K6-J21))</f>
        <v/>
      </c>
      <c r="L21" s="63" t="str">
        <f t="shared" si="0"/>
        <v/>
      </c>
      <c r="M21" s="65" t="str">
        <f t="shared" si="1"/>
        <v/>
      </c>
      <c r="N21" s="24">
        <v>70</v>
      </c>
      <c r="O21" s="35" t="str">
        <f>IF($K$21&lt;6,"děti",IF($K$21&lt;8,"kadetky ml",IF($K$21&lt;10,"kadetky st",IF($K$21&lt;12,"juniorky ml",IF($K$21&lt;15,"juniorky st","seniorky")))))</f>
        <v>seniorky</v>
      </c>
    </row>
    <row r="22" spans="2:17" s="1" customFormat="1" x14ac:dyDescent="0.35">
      <c r="B22" s="5" t="s">
        <v>23</v>
      </c>
      <c r="C22" s="186"/>
      <c r="D22" s="186"/>
      <c r="E22" s="186"/>
      <c r="F22" s="90"/>
      <c r="G22" s="109"/>
      <c r="H22" s="36"/>
      <c r="I22" s="36"/>
      <c r="J22" s="36"/>
      <c r="K22" s="64" t="str">
        <f>IF(J22=0,"",(K6-J22))</f>
        <v/>
      </c>
      <c r="L22" s="63" t="str">
        <f t="shared" si="0"/>
        <v/>
      </c>
      <c r="M22" s="65" t="str">
        <f t="shared" si="1"/>
        <v/>
      </c>
      <c r="N22" s="24">
        <v>70</v>
      </c>
      <c r="O22" s="35" t="str">
        <f>IF($K$22&lt;6,"děti",IF($K$22&lt;8,"kadetky ml",IF($K$22&lt;10,"kadetky st",IF($K$22&lt;12,"juniorky ml",IF($K$22&lt;15,"juniorky st","seniorky")))))</f>
        <v>seniorky</v>
      </c>
    </row>
    <row r="23" spans="2:17" s="1" customFormat="1" x14ac:dyDescent="0.35">
      <c r="B23" s="11"/>
      <c r="C23" s="215"/>
      <c r="D23" s="215"/>
      <c r="E23" s="215"/>
      <c r="F23" s="91"/>
      <c r="G23" s="91"/>
      <c r="H23" s="12"/>
      <c r="I23" s="12"/>
      <c r="J23" s="11"/>
      <c r="K23" s="11"/>
      <c r="L23" s="26"/>
      <c r="M23" s="26"/>
      <c r="N23" s="27"/>
      <c r="P23" s="24"/>
      <c r="Q23" s="34"/>
    </row>
    <row r="24" spans="2:17" s="1" customFormat="1" x14ac:dyDescent="0.35">
      <c r="N24" s="6"/>
      <c r="Q24" s="34"/>
    </row>
    <row r="25" spans="2:17" s="1" customFormat="1" x14ac:dyDescent="0.35">
      <c r="Q25" s="34"/>
    </row>
    <row r="26" spans="2:17" s="1" customFormat="1" x14ac:dyDescent="0.35">
      <c r="Q26" s="34"/>
    </row>
    <row r="27" spans="2:17" s="1" customFormat="1" x14ac:dyDescent="0.35">
      <c r="Q27" s="34"/>
    </row>
  </sheetData>
  <sheetProtection password="CA20" sheet="1" selectLockedCells="1"/>
  <mergeCells count="24">
    <mergeCell ref="C12:E12"/>
    <mergeCell ref="C18:E18"/>
    <mergeCell ref="C14:E14"/>
    <mergeCell ref="C13:E13"/>
    <mergeCell ref="C10:E10"/>
    <mergeCell ref="C11:E11"/>
    <mergeCell ref="B7:E7"/>
    <mergeCell ref="C8:E8"/>
    <mergeCell ref="C9:E9"/>
    <mergeCell ref="H6:J6"/>
    <mergeCell ref="C6:E6"/>
    <mergeCell ref="H4:J4"/>
    <mergeCell ref="K4:M4"/>
    <mergeCell ref="D4:F4"/>
    <mergeCell ref="B1:M1"/>
    <mergeCell ref="B2:M2"/>
    <mergeCell ref="C19:E19"/>
    <mergeCell ref="C15:E15"/>
    <mergeCell ref="C16:E16"/>
    <mergeCell ref="C17:E17"/>
    <mergeCell ref="C23:E23"/>
    <mergeCell ref="C20:E20"/>
    <mergeCell ref="C22:E22"/>
    <mergeCell ref="C21:E21"/>
  </mergeCells>
  <phoneticPr fontId="10" type="noConversion"/>
  <pageMargins left="0.39370078740157483" right="0.39370078740157483" top="0.74803149606299213" bottom="0.74803149606299213" header="0.31496062992125984" footer="0.31496062992125984"/>
  <pageSetup paperSize="9" orientation="landscape" r:id="rId1"/>
  <ignoredErrors>
    <ignoredError sqref="O9:O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24"/>
  <sheetViews>
    <sheetView workbookViewId="0">
      <selection activeCell="D4" sqref="D4:F4"/>
    </sheetView>
  </sheetViews>
  <sheetFormatPr defaultColWidth="9" defaultRowHeight="18" x14ac:dyDescent="0.35"/>
  <cols>
    <col min="1" max="1" width="1.69921875" style="152" customWidth="1"/>
    <col min="2" max="2" width="5.59765625" style="1" customWidth="1"/>
    <col min="3" max="3" width="9" style="1"/>
    <col min="4" max="4" width="13.59765625" style="1" customWidth="1"/>
    <col min="5" max="5" width="9" style="1"/>
    <col min="6" max="6" width="23.796875" style="1" customWidth="1"/>
    <col min="7" max="7" width="10.19921875" style="1" bestFit="1" customWidth="1"/>
    <col min="8" max="9" width="6.59765625" style="1" customWidth="1"/>
    <col min="10" max="10" width="8.59765625" style="1" customWidth="1"/>
    <col min="11" max="11" width="6.59765625" style="1" customWidth="1"/>
    <col min="12" max="13" width="10.8984375" style="1" bestFit="1" customWidth="1"/>
    <col min="14" max="14" width="10.5" style="1" bestFit="1" customWidth="1"/>
    <col min="15" max="15" width="10.8984375" style="1" bestFit="1" customWidth="1"/>
    <col min="16" max="16" width="9" style="1"/>
    <col min="17" max="17" width="9" style="34"/>
    <col min="18" max="16384" width="9" style="1"/>
  </cols>
  <sheetData>
    <row r="1" spans="2:18" x14ac:dyDescent="0.35">
      <c r="B1" s="204" t="s">
        <v>106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9"/>
      <c r="P1" s="9"/>
      <c r="Q1" s="31"/>
      <c r="R1" s="9"/>
    </row>
    <row r="2" spans="2:18" x14ac:dyDescent="0.35">
      <c r="B2" s="174" t="s">
        <v>87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0"/>
      <c r="P2" s="10"/>
      <c r="Q2" s="32"/>
      <c r="R2" s="10"/>
    </row>
    <row r="3" spans="2:18" x14ac:dyDescent="0.35">
      <c r="B3" s="11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4"/>
      <c r="Q3" s="33"/>
      <c r="R3" s="4"/>
    </row>
    <row r="4" spans="2:18" x14ac:dyDescent="0.35">
      <c r="B4" s="2"/>
      <c r="C4" s="105" t="s">
        <v>40</v>
      </c>
      <c r="D4" s="187"/>
      <c r="E4" s="206"/>
      <c r="F4" s="207"/>
      <c r="G4" s="2"/>
      <c r="H4" s="218" t="s">
        <v>37</v>
      </c>
      <c r="I4" s="219"/>
      <c r="J4" s="220"/>
      <c r="K4" s="212">
        <f>SUM(L8:L22)</f>
        <v>0</v>
      </c>
      <c r="L4" s="213"/>
      <c r="M4" s="214"/>
      <c r="O4" s="4"/>
      <c r="P4" s="33"/>
      <c r="Q4" s="4"/>
    </row>
    <row r="6" spans="2:18" x14ac:dyDescent="0.35">
      <c r="C6" s="217"/>
      <c r="D6" s="217"/>
      <c r="E6" s="217"/>
      <c r="F6" s="140"/>
      <c r="G6" s="140"/>
      <c r="H6" s="198" t="s">
        <v>46</v>
      </c>
      <c r="I6" s="198"/>
      <c r="J6" s="198"/>
      <c r="K6" s="78">
        <v>2016</v>
      </c>
      <c r="L6" s="6"/>
      <c r="O6" s="34"/>
      <c r="Q6" s="1"/>
    </row>
    <row r="7" spans="2:18" x14ac:dyDescent="0.35">
      <c r="B7" s="198" t="s">
        <v>3</v>
      </c>
      <c r="C7" s="198"/>
      <c r="D7" s="198"/>
      <c r="E7" s="199"/>
      <c r="F7" s="137" t="s">
        <v>41</v>
      </c>
      <c r="G7" s="141" t="s">
        <v>47</v>
      </c>
      <c r="H7" s="21" t="s">
        <v>6</v>
      </c>
      <c r="I7" s="21" t="s">
        <v>7</v>
      </c>
      <c r="J7" s="21" t="s">
        <v>8</v>
      </c>
      <c r="K7" s="141" t="s">
        <v>36</v>
      </c>
      <c r="L7" s="138" t="s">
        <v>35</v>
      </c>
      <c r="M7" s="137" t="s">
        <v>44</v>
      </c>
      <c r="N7" s="28"/>
      <c r="O7" s="34"/>
      <c r="Q7" s="1"/>
    </row>
    <row r="8" spans="2:18" x14ac:dyDescent="0.35">
      <c r="B8" s="5" t="s">
        <v>9</v>
      </c>
      <c r="C8" s="186"/>
      <c r="D8" s="186"/>
      <c r="E8" s="186"/>
      <c r="F8" s="136"/>
      <c r="G8" s="109"/>
      <c r="H8" s="36"/>
      <c r="I8" s="36"/>
      <c r="J8" s="36"/>
      <c r="K8" s="64" t="str">
        <f>IF(J8=0,"",(K6-J8))</f>
        <v/>
      </c>
      <c r="L8" s="63" t="str">
        <f t="shared" ref="L8:M22" si="0">IF(K8="","",IF(K8&gt;1,N8))</f>
        <v/>
      </c>
      <c r="M8" s="65" t="str">
        <f t="shared" si="0"/>
        <v/>
      </c>
      <c r="N8" s="24">
        <v>70</v>
      </c>
      <c r="O8" s="35" t="str">
        <f>IF($K$8&lt;6,"děti",IF($K$8&lt;8,"kadetky ml",IF($K$8&lt;10,"kadetky st",IF($K$8&lt;12,"juniorky ml",IF($K$8&lt;15,"juniorky st","seniorky")))))</f>
        <v>seniorky</v>
      </c>
      <c r="Q8" s="1"/>
    </row>
    <row r="9" spans="2:18" x14ac:dyDescent="0.35">
      <c r="B9" s="5" t="s">
        <v>10</v>
      </c>
      <c r="C9" s="186"/>
      <c r="D9" s="186"/>
      <c r="E9" s="186"/>
      <c r="F9" s="136"/>
      <c r="G9" s="109"/>
      <c r="H9" s="36"/>
      <c r="I9" s="36"/>
      <c r="J9" s="36"/>
      <c r="K9" s="64" t="str">
        <f>IF(J9=0,"",(K6-J9))</f>
        <v/>
      </c>
      <c r="L9" s="63" t="str">
        <f t="shared" si="0"/>
        <v/>
      </c>
      <c r="M9" s="65" t="str">
        <f t="shared" si="0"/>
        <v/>
      </c>
      <c r="N9" s="24">
        <v>70</v>
      </c>
      <c r="O9" s="35" t="str">
        <f>IF($K$9&lt;6,"děti",IF($K$9&lt;8,"kadetky ml",IF($K$9&lt;10,"kadetky st",IF($K$9&lt;12,"juniorky ml",IF($K$9&lt;15,"juniorky st","seniorky")))))</f>
        <v>seniorky</v>
      </c>
      <c r="Q9" s="1"/>
    </row>
    <row r="10" spans="2:18" x14ac:dyDescent="0.35">
      <c r="B10" s="5" t="s">
        <v>11</v>
      </c>
      <c r="C10" s="186"/>
      <c r="D10" s="186"/>
      <c r="E10" s="186"/>
      <c r="F10" s="136"/>
      <c r="G10" s="109"/>
      <c r="H10" s="36"/>
      <c r="I10" s="36"/>
      <c r="J10" s="36"/>
      <c r="K10" s="64" t="str">
        <f>IF(J10=0,"",(K6-J10))</f>
        <v/>
      </c>
      <c r="L10" s="63" t="str">
        <f t="shared" si="0"/>
        <v/>
      </c>
      <c r="M10" s="65" t="str">
        <f t="shared" si="0"/>
        <v/>
      </c>
      <c r="N10" s="24">
        <v>70</v>
      </c>
      <c r="O10" s="35" t="str">
        <f>IF($K$10&lt;6,"děti",IF($K$10&lt;8,"kadetky ml",IF($K$10&lt;10,"kadetky st",IF($K$10&lt;12,"juniorky ml",IF($K$10&lt;15,"juniorky st","seniorky")))))</f>
        <v>seniorky</v>
      </c>
      <c r="Q10" s="1"/>
    </row>
    <row r="11" spans="2:18" x14ac:dyDescent="0.35">
      <c r="B11" s="5" t="s">
        <v>12</v>
      </c>
      <c r="C11" s="186"/>
      <c r="D11" s="186"/>
      <c r="E11" s="186"/>
      <c r="F11" s="136"/>
      <c r="G11" s="109"/>
      <c r="H11" s="36"/>
      <c r="I11" s="36"/>
      <c r="J11" s="36"/>
      <c r="K11" s="64" t="str">
        <f>IF(J11=0,"",(K6-J11))</f>
        <v/>
      </c>
      <c r="L11" s="63" t="str">
        <f t="shared" si="0"/>
        <v/>
      </c>
      <c r="M11" s="65" t="str">
        <f t="shared" si="0"/>
        <v/>
      </c>
      <c r="N11" s="24">
        <v>70</v>
      </c>
      <c r="O11" s="35" t="str">
        <f>IF($K$11&lt;6,"děti",IF($K$11&lt;8,"kadetky ml",IF($K$11&lt;10,"kadetky st",IF($K$11&lt;12,"juniorky ml",IF($K$11&lt;15,"juniorky st","seniorky")))))</f>
        <v>seniorky</v>
      </c>
      <c r="Q11" s="1"/>
    </row>
    <row r="12" spans="2:18" x14ac:dyDescent="0.35">
      <c r="B12" s="5" t="s">
        <v>13</v>
      </c>
      <c r="C12" s="186"/>
      <c r="D12" s="186"/>
      <c r="E12" s="186"/>
      <c r="F12" s="136"/>
      <c r="G12" s="109"/>
      <c r="H12" s="36"/>
      <c r="I12" s="36"/>
      <c r="J12" s="36"/>
      <c r="K12" s="64" t="str">
        <f>IF(J12=0,"",(K6-J12))</f>
        <v/>
      </c>
      <c r="L12" s="63" t="str">
        <f t="shared" si="0"/>
        <v/>
      </c>
      <c r="M12" s="65" t="str">
        <f t="shared" si="0"/>
        <v/>
      </c>
      <c r="N12" s="24">
        <v>70</v>
      </c>
      <c r="O12" s="35" t="str">
        <f>IF($K$12&lt;6,"děti",IF($K$12&lt;8,"kadetky ml",IF($K$12&lt;10,"kadetky st",IF($K$12&lt;12,"juniorky ml",IF($K$12&lt;15,"juniorky st","seniorky")))))</f>
        <v>seniorky</v>
      </c>
      <c r="Q12" s="1"/>
    </row>
    <row r="13" spans="2:18" x14ac:dyDescent="0.35">
      <c r="B13" s="5" t="s">
        <v>14</v>
      </c>
      <c r="C13" s="186"/>
      <c r="D13" s="186"/>
      <c r="E13" s="186"/>
      <c r="F13" s="136"/>
      <c r="G13" s="109"/>
      <c r="H13" s="36"/>
      <c r="I13" s="36"/>
      <c r="J13" s="36"/>
      <c r="K13" s="64" t="str">
        <f>IF(J13=0,"",(K6-J13))</f>
        <v/>
      </c>
      <c r="L13" s="63" t="str">
        <f t="shared" si="0"/>
        <v/>
      </c>
      <c r="M13" s="65" t="str">
        <f t="shared" si="0"/>
        <v/>
      </c>
      <c r="N13" s="24">
        <v>70</v>
      </c>
      <c r="O13" s="35" t="str">
        <f>IF($K$13&lt;6,"děti",IF($K$13&lt;8,"kadetky ml",IF($K$13&lt;10,"kadetky st",IF($K$13&lt;12,"juniorky ml",IF($K$13&lt;15,"juniorky st","seniorky")))))</f>
        <v>seniorky</v>
      </c>
      <c r="Q13" s="1"/>
    </row>
    <row r="14" spans="2:18" x14ac:dyDescent="0.35">
      <c r="B14" s="5" t="s">
        <v>15</v>
      </c>
      <c r="C14" s="186"/>
      <c r="D14" s="186"/>
      <c r="E14" s="186"/>
      <c r="F14" s="136"/>
      <c r="G14" s="109"/>
      <c r="H14" s="36"/>
      <c r="I14" s="36"/>
      <c r="J14" s="36"/>
      <c r="K14" s="64" t="str">
        <f>IF(J14=0,"",(K6-J14))</f>
        <v/>
      </c>
      <c r="L14" s="63" t="str">
        <f t="shared" si="0"/>
        <v/>
      </c>
      <c r="M14" s="65" t="str">
        <f t="shared" si="0"/>
        <v/>
      </c>
      <c r="N14" s="24">
        <v>70</v>
      </c>
      <c r="O14" s="35" t="str">
        <f>IF($K$14&lt;6,"děti",IF($K$14&lt;8,"kadetky ml",IF($K$14&lt;10,"kadetky st",IF($K$14&lt;12,"juniorky ml",IF($K$14&lt;15,"juniorky st","seniorky")))))</f>
        <v>seniorky</v>
      </c>
      <c r="Q14" s="1"/>
    </row>
    <row r="15" spans="2:18" x14ac:dyDescent="0.35">
      <c r="B15" s="5" t="s">
        <v>16</v>
      </c>
      <c r="C15" s="186"/>
      <c r="D15" s="186"/>
      <c r="E15" s="186"/>
      <c r="F15" s="136"/>
      <c r="G15" s="109"/>
      <c r="H15" s="36"/>
      <c r="I15" s="36"/>
      <c r="J15" s="36"/>
      <c r="K15" s="64" t="str">
        <f>IF(J15=0,"",(K6-J15))</f>
        <v/>
      </c>
      <c r="L15" s="63" t="str">
        <f t="shared" si="0"/>
        <v/>
      </c>
      <c r="M15" s="65" t="str">
        <f t="shared" si="0"/>
        <v/>
      </c>
      <c r="N15" s="24">
        <v>70</v>
      </c>
      <c r="O15" s="35" t="str">
        <f>IF($K$15&lt;6,"děti",IF($K$15&lt;8,"kadetky ml",IF($K$15&lt;10,"kadetky st",IF($K$15&lt;12,"juniorky ml",IF($K$15&lt;15,"juniorky st","seniorky")))))</f>
        <v>seniorky</v>
      </c>
      <c r="Q15" s="1"/>
    </row>
    <row r="16" spans="2:18" x14ac:dyDescent="0.35">
      <c r="B16" s="5" t="s">
        <v>17</v>
      </c>
      <c r="C16" s="186"/>
      <c r="D16" s="186"/>
      <c r="E16" s="186"/>
      <c r="F16" s="136"/>
      <c r="G16" s="109"/>
      <c r="H16" s="36"/>
      <c r="I16" s="36"/>
      <c r="J16" s="36"/>
      <c r="K16" s="64" t="str">
        <f>IF(J16=0,"",(K6-J16))</f>
        <v/>
      </c>
      <c r="L16" s="63" t="str">
        <f t="shared" si="0"/>
        <v/>
      </c>
      <c r="M16" s="65" t="str">
        <f t="shared" si="0"/>
        <v/>
      </c>
      <c r="N16" s="24">
        <v>70</v>
      </c>
      <c r="O16" s="35" t="str">
        <f>IF($K$16&lt;6,"děti",IF($K$16&lt;8,"kadetky ml",IF($K$16&lt;10,"kadetky st",IF($K16&lt;12,"juniorky ml",IF($K$16&lt;15,"juniorky st","seniorky")))))</f>
        <v>seniorky</v>
      </c>
      <c r="Q16" s="1"/>
    </row>
    <row r="17" spans="2:17" x14ac:dyDescent="0.35">
      <c r="B17" s="5" t="s">
        <v>18</v>
      </c>
      <c r="C17" s="186"/>
      <c r="D17" s="186"/>
      <c r="E17" s="186"/>
      <c r="F17" s="136"/>
      <c r="G17" s="109"/>
      <c r="H17" s="36"/>
      <c r="I17" s="36"/>
      <c r="J17" s="36"/>
      <c r="K17" s="64" t="str">
        <f>IF(J17=0,"",(K6-J17))</f>
        <v/>
      </c>
      <c r="L17" s="63" t="str">
        <f t="shared" si="0"/>
        <v/>
      </c>
      <c r="M17" s="65" t="str">
        <f t="shared" si="0"/>
        <v/>
      </c>
      <c r="N17" s="24">
        <v>70</v>
      </c>
      <c r="O17" s="35" t="str">
        <f>IF($K$17&lt;6,"děti",IF($K$17&lt;8,"kadetky ml",IF($K$17&lt;10,"kadetky st",IF($K$17&lt;12,"juniorky ml",IF($K$17&lt;15,"juniorky st","seniorky")))))</f>
        <v>seniorky</v>
      </c>
      <c r="Q17" s="1"/>
    </row>
    <row r="18" spans="2:17" x14ac:dyDescent="0.35">
      <c r="B18" s="5" t="s">
        <v>19</v>
      </c>
      <c r="C18" s="186"/>
      <c r="D18" s="186"/>
      <c r="E18" s="186"/>
      <c r="F18" s="136"/>
      <c r="G18" s="109"/>
      <c r="H18" s="36"/>
      <c r="I18" s="36"/>
      <c r="J18" s="36"/>
      <c r="K18" s="64" t="str">
        <f>IF(J18=0,"",(K6-J18))</f>
        <v/>
      </c>
      <c r="L18" s="63" t="str">
        <f t="shared" si="0"/>
        <v/>
      </c>
      <c r="M18" s="65" t="str">
        <f t="shared" si="0"/>
        <v/>
      </c>
      <c r="N18" s="24">
        <v>70</v>
      </c>
      <c r="O18" s="35" t="str">
        <f>IF($K$18&lt;6,"děti",IF($K$18&lt;8,"kadetky ml",IF($K$18&lt;10,"kadetky st",IF($K$18&lt;12,"juniorky ml",IF($K$18&lt;15,"juniorky st","seniorky")))))</f>
        <v>seniorky</v>
      </c>
      <c r="Q18" s="1"/>
    </row>
    <row r="19" spans="2:17" x14ac:dyDescent="0.35">
      <c r="B19" s="5" t="s">
        <v>20</v>
      </c>
      <c r="C19" s="186"/>
      <c r="D19" s="186"/>
      <c r="E19" s="186"/>
      <c r="F19" s="136"/>
      <c r="G19" s="109"/>
      <c r="H19" s="36"/>
      <c r="I19" s="36"/>
      <c r="J19" s="36"/>
      <c r="K19" s="64" t="str">
        <f>IF(J19=0,"",(K6-J19))</f>
        <v/>
      </c>
      <c r="L19" s="63" t="str">
        <f t="shared" si="0"/>
        <v/>
      </c>
      <c r="M19" s="65" t="str">
        <f t="shared" si="0"/>
        <v/>
      </c>
      <c r="N19" s="24">
        <v>70</v>
      </c>
      <c r="O19" s="35" t="str">
        <f>IF($K$19&lt;6,"děti",IF($K$19&lt;8,"kadetky ml",IF($K$19&lt;10,"kadetky st",IF($K$19&lt;12,"juniorky ml",IF($K$19&lt;15,"juniorky st","seniorky")))))</f>
        <v>seniorky</v>
      </c>
      <c r="Q19" s="1"/>
    </row>
    <row r="20" spans="2:17" x14ac:dyDescent="0.35">
      <c r="B20" s="5" t="s">
        <v>21</v>
      </c>
      <c r="C20" s="186"/>
      <c r="D20" s="186"/>
      <c r="E20" s="186"/>
      <c r="F20" s="136"/>
      <c r="G20" s="109"/>
      <c r="H20" s="36"/>
      <c r="I20" s="36"/>
      <c r="J20" s="36"/>
      <c r="K20" s="64" t="str">
        <f>IF(J20=0,"",(K6-J20))</f>
        <v/>
      </c>
      <c r="L20" s="63" t="str">
        <f t="shared" si="0"/>
        <v/>
      </c>
      <c r="M20" s="65" t="str">
        <f t="shared" si="0"/>
        <v/>
      </c>
      <c r="N20" s="24">
        <v>70</v>
      </c>
      <c r="O20" s="35" t="str">
        <f>IF($K$20&lt;6,"děti",IF($K$20&lt;8,"kadetky ml",IF($K$20&lt;10,"kadetky st",IF($K$20&lt;12,"juniorky ml",IF($K$20&lt;15,"juniorky st","seniorky")))))</f>
        <v>seniorky</v>
      </c>
      <c r="Q20" s="1"/>
    </row>
    <row r="21" spans="2:17" x14ac:dyDescent="0.35">
      <c r="B21" s="5" t="s">
        <v>22</v>
      </c>
      <c r="C21" s="186"/>
      <c r="D21" s="186"/>
      <c r="E21" s="186"/>
      <c r="F21" s="136"/>
      <c r="G21" s="109"/>
      <c r="H21" s="36"/>
      <c r="I21" s="36"/>
      <c r="J21" s="36"/>
      <c r="K21" s="64" t="str">
        <f>IF(J21=0,"",(K6-J21))</f>
        <v/>
      </c>
      <c r="L21" s="63" t="str">
        <f t="shared" si="0"/>
        <v/>
      </c>
      <c r="M21" s="65" t="str">
        <f t="shared" si="0"/>
        <v/>
      </c>
      <c r="N21" s="24">
        <v>70</v>
      </c>
      <c r="O21" s="35" t="str">
        <f>IF($K$21&lt;6,"děti",IF($K$21&lt;8,"kadetky ml",IF($K$21&lt;10,"kadetky st",IF($K$21&lt;12,"juniorky ml",IF($K$21&lt;15,"juniorky st","seniorky")))))</f>
        <v>seniorky</v>
      </c>
      <c r="Q21" s="1"/>
    </row>
    <row r="22" spans="2:17" x14ac:dyDescent="0.35">
      <c r="B22" s="5" t="s">
        <v>23</v>
      </c>
      <c r="C22" s="186"/>
      <c r="D22" s="186"/>
      <c r="E22" s="186"/>
      <c r="F22" s="136"/>
      <c r="G22" s="109"/>
      <c r="H22" s="36"/>
      <c r="I22" s="36"/>
      <c r="J22" s="36"/>
      <c r="K22" s="64" t="str">
        <f>IF(J22=0,"",(K6-J22))</f>
        <v/>
      </c>
      <c r="L22" s="63" t="str">
        <f t="shared" si="0"/>
        <v/>
      </c>
      <c r="M22" s="65" t="str">
        <f t="shared" si="0"/>
        <v/>
      </c>
      <c r="N22" s="24">
        <v>70</v>
      </c>
      <c r="O22" s="35" t="str">
        <f>IF($K$22&lt;6,"děti",IF($K$22&lt;8,"kadetky ml",IF($K$22&lt;10,"kadetky st",IF($K$22&lt;12,"juniorky ml",IF($K$22&lt;15,"juniorky st","seniorky")))))</f>
        <v>seniorky</v>
      </c>
      <c r="Q22" s="1"/>
    </row>
    <row r="23" spans="2:17" x14ac:dyDescent="0.35">
      <c r="B23" s="11"/>
      <c r="C23" s="215"/>
      <c r="D23" s="215"/>
      <c r="E23" s="215"/>
      <c r="F23" s="139"/>
      <c r="G23" s="139"/>
      <c r="H23" s="12"/>
      <c r="I23" s="12"/>
      <c r="J23" s="11"/>
      <c r="K23" s="11"/>
      <c r="L23" s="26"/>
      <c r="M23" s="26"/>
      <c r="N23" s="27"/>
      <c r="P23" s="24"/>
    </row>
    <row r="24" spans="2:17" x14ac:dyDescent="0.35">
      <c r="N24" s="6"/>
    </row>
  </sheetData>
  <sheetProtection password="CA20" sheet="1" selectLockedCells="1"/>
  <mergeCells count="24">
    <mergeCell ref="H4:J4"/>
    <mergeCell ref="K4:M4"/>
    <mergeCell ref="C6:E6"/>
    <mergeCell ref="H6:J6"/>
    <mergeCell ref="D4:F4"/>
    <mergeCell ref="B1:M1"/>
    <mergeCell ref="B2:M2"/>
    <mergeCell ref="C18:E18"/>
    <mergeCell ref="B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9:E19"/>
    <mergeCell ref="C20:E20"/>
    <mergeCell ref="C21:E21"/>
    <mergeCell ref="C22:E22"/>
    <mergeCell ref="C23:E23"/>
  </mergeCells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00B0F0"/>
  </sheetPr>
  <dimension ref="A1:Q23"/>
  <sheetViews>
    <sheetView workbookViewId="0">
      <selection activeCell="D4" sqref="D4:F4"/>
    </sheetView>
  </sheetViews>
  <sheetFormatPr defaultColWidth="9" defaultRowHeight="18" x14ac:dyDescent="0.35"/>
  <cols>
    <col min="1" max="1" width="1.69921875" style="152" customWidth="1"/>
    <col min="2" max="2" width="5.59765625" style="1" customWidth="1"/>
    <col min="3" max="3" width="9" style="1"/>
    <col min="4" max="4" width="13.59765625" style="1" customWidth="1"/>
    <col min="5" max="5" width="9" style="1"/>
    <col min="6" max="6" width="23.796875" style="1" customWidth="1"/>
    <col min="7" max="7" width="10.19921875" style="1" bestFit="1" customWidth="1"/>
    <col min="8" max="9" width="6.59765625" style="1" customWidth="1"/>
    <col min="10" max="10" width="8.59765625" style="1" customWidth="1"/>
    <col min="11" max="11" width="6.59765625" style="1" customWidth="1"/>
    <col min="12" max="12" width="10" style="1" bestFit="1" customWidth="1"/>
    <col min="13" max="13" width="11.19921875" style="1" bestFit="1" customWidth="1"/>
    <col min="14" max="14" width="10.8984375" style="1" bestFit="1" customWidth="1"/>
    <col min="15" max="15" width="10.296875" style="1" bestFit="1" customWidth="1"/>
    <col min="16" max="16" width="9" style="34"/>
    <col min="17" max="16384" width="9" style="1"/>
  </cols>
  <sheetData>
    <row r="1" spans="2:17" x14ac:dyDescent="0.35">
      <c r="B1" s="204" t="s">
        <v>93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O1" s="9"/>
      <c r="P1" s="31"/>
      <c r="Q1" s="9"/>
    </row>
    <row r="2" spans="2:17" x14ac:dyDescent="0.35">
      <c r="B2" s="174" t="s">
        <v>87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O2" s="10"/>
      <c r="P2" s="32"/>
      <c r="Q2" s="10"/>
    </row>
    <row r="3" spans="2:17" x14ac:dyDescent="0.35">
      <c r="B3" s="11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4"/>
      <c r="P3" s="33"/>
      <c r="Q3" s="4"/>
    </row>
    <row r="4" spans="2:17" x14ac:dyDescent="0.35">
      <c r="B4" s="2"/>
      <c r="C4" s="105" t="s">
        <v>40</v>
      </c>
      <c r="D4" s="187"/>
      <c r="E4" s="206"/>
      <c r="F4" s="207"/>
      <c r="G4" s="2"/>
      <c r="H4" s="223" t="s">
        <v>37</v>
      </c>
      <c r="I4" s="223"/>
      <c r="J4" s="223"/>
      <c r="K4" s="212">
        <f>SUM(L8:L22)</f>
        <v>0</v>
      </c>
      <c r="L4" s="213"/>
      <c r="M4" s="214"/>
      <c r="O4" s="4"/>
      <c r="P4" s="33"/>
      <c r="Q4" s="4"/>
    </row>
    <row r="6" spans="2:17" x14ac:dyDescent="0.35">
      <c r="C6" s="217"/>
      <c r="D6" s="217"/>
      <c r="E6" s="217"/>
      <c r="F6" s="92"/>
      <c r="G6" s="92"/>
      <c r="H6" s="198" t="s">
        <v>46</v>
      </c>
      <c r="I6" s="198"/>
      <c r="J6" s="198"/>
      <c r="K6" s="78">
        <v>2016</v>
      </c>
      <c r="L6" s="6"/>
      <c r="O6" s="34"/>
      <c r="P6" s="1"/>
    </row>
    <row r="7" spans="2:17" x14ac:dyDescent="0.35">
      <c r="B7" s="199" t="s">
        <v>3</v>
      </c>
      <c r="C7" s="221"/>
      <c r="D7" s="221"/>
      <c r="E7" s="222"/>
      <c r="F7" s="7" t="s">
        <v>41</v>
      </c>
      <c r="G7" s="22" t="s">
        <v>47</v>
      </c>
      <c r="H7" s="21" t="s">
        <v>6</v>
      </c>
      <c r="I7" s="21" t="s">
        <v>7</v>
      </c>
      <c r="J7" s="21" t="s">
        <v>8</v>
      </c>
      <c r="K7" s="22" t="s">
        <v>36</v>
      </c>
      <c r="L7" s="23" t="s">
        <v>35</v>
      </c>
      <c r="M7" s="7" t="s">
        <v>44</v>
      </c>
      <c r="N7" s="28"/>
      <c r="O7" s="34"/>
      <c r="P7" s="1"/>
    </row>
    <row r="8" spans="2:17" x14ac:dyDescent="0.35">
      <c r="B8" s="5" t="s">
        <v>9</v>
      </c>
      <c r="C8" s="176"/>
      <c r="D8" s="177"/>
      <c r="E8" s="178"/>
      <c r="F8" s="88"/>
      <c r="G8" s="110"/>
      <c r="H8" s="36"/>
      <c r="I8" s="36"/>
      <c r="J8" s="36"/>
      <c r="K8" s="64" t="str">
        <f>IF(J8=0,"",(K6-J8))</f>
        <v/>
      </c>
      <c r="L8" s="63" t="str">
        <f t="shared" ref="L8:L22" si="0">IF(K8="","",IF(K8&gt;1,N8))</f>
        <v/>
      </c>
      <c r="M8" s="65" t="str">
        <f t="shared" ref="M8:M22" si="1">IF(L8="","",IF(L8&gt;1,O8))</f>
        <v/>
      </c>
      <c r="N8" s="24">
        <v>70</v>
      </c>
      <c r="O8" s="35" t="str">
        <f>IF($K$8&lt;6,"děti",IF($K$8&lt;8,"kadetky ml",IF($K$8&lt;10,"kadetky st",IF($K$8&lt;12,"juniorky ml",IF($K$8&lt;15,"juniorky st","seniorky")))))</f>
        <v>seniorky</v>
      </c>
      <c r="P8" s="1"/>
    </row>
    <row r="9" spans="2:17" x14ac:dyDescent="0.35">
      <c r="B9" s="5" t="s">
        <v>10</v>
      </c>
      <c r="C9" s="176"/>
      <c r="D9" s="177"/>
      <c r="E9" s="178"/>
      <c r="F9" s="88"/>
      <c r="G9" s="110"/>
      <c r="H9" s="36"/>
      <c r="I9" s="36"/>
      <c r="J9" s="36"/>
      <c r="K9" s="64" t="str">
        <f>IF(J9=0,"",(K6-J9))</f>
        <v/>
      </c>
      <c r="L9" s="63" t="str">
        <f t="shared" si="0"/>
        <v/>
      </c>
      <c r="M9" s="65" t="str">
        <f t="shared" si="1"/>
        <v/>
      </c>
      <c r="N9" s="24">
        <v>70</v>
      </c>
      <c r="O9" s="35" t="str">
        <f>IF($K$9&lt;6,"děti",IF($K$9&lt;8,"kadetky ml",IF($K$9&lt;10,"kadetky st",IF($K$9&lt;12,"juniorky ml",IF($K$9&lt;15,"juniorky st","seniorky")))))</f>
        <v>seniorky</v>
      </c>
      <c r="P9" s="1"/>
    </row>
    <row r="10" spans="2:17" x14ac:dyDescent="0.35">
      <c r="B10" s="5" t="s">
        <v>11</v>
      </c>
      <c r="C10" s="176"/>
      <c r="D10" s="177"/>
      <c r="E10" s="178"/>
      <c r="F10" s="88"/>
      <c r="G10" s="110"/>
      <c r="H10" s="36"/>
      <c r="I10" s="36"/>
      <c r="J10" s="36"/>
      <c r="K10" s="64" t="str">
        <f>IF(J10=0,"",(K6-J10))</f>
        <v/>
      </c>
      <c r="L10" s="63" t="str">
        <f t="shared" si="0"/>
        <v/>
      </c>
      <c r="M10" s="65" t="str">
        <f t="shared" si="1"/>
        <v/>
      </c>
      <c r="N10" s="24">
        <v>70</v>
      </c>
      <c r="O10" s="35" t="str">
        <f>IF($K$10&lt;6,"děti",IF($K$10&lt;8,"kadetky ml",IF($K$10&lt;10,"kadetky st",IF($K$10&lt;12,"juniorky ml",IF($K$10&lt;15,"juniorky st","seniorky")))))</f>
        <v>seniorky</v>
      </c>
      <c r="P10" s="1"/>
    </row>
    <row r="11" spans="2:17" x14ac:dyDescent="0.35">
      <c r="B11" s="5" t="s">
        <v>12</v>
      </c>
      <c r="C11" s="176"/>
      <c r="D11" s="177"/>
      <c r="E11" s="178"/>
      <c r="F11" s="88"/>
      <c r="G11" s="110"/>
      <c r="H11" s="36"/>
      <c r="I11" s="36"/>
      <c r="J11" s="36"/>
      <c r="K11" s="64" t="str">
        <f>IF(J11=0,"",(K6-J11))</f>
        <v/>
      </c>
      <c r="L11" s="63" t="str">
        <f t="shared" si="0"/>
        <v/>
      </c>
      <c r="M11" s="65" t="str">
        <f t="shared" si="1"/>
        <v/>
      </c>
      <c r="N11" s="24">
        <v>70</v>
      </c>
      <c r="O11" s="35" t="str">
        <f>IF($K$11&lt;6,"děti",IF($K$11&lt;8,"kadetky ml",IF($K$11&lt;10,"kadetky st",IF($K$11&lt;12,"juniorky ml",IF($K$11&lt;15,"juniorky st","seniorky")))))</f>
        <v>seniorky</v>
      </c>
      <c r="P11" s="1"/>
    </row>
    <row r="12" spans="2:17" x14ac:dyDescent="0.35">
      <c r="B12" s="5" t="s">
        <v>13</v>
      </c>
      <c r="C12" s="176"/>
      <c r="D12" s="177"/>
      <c r="E12" s="178"/>
      <c r="F12" s="88"/>
      <c r="G12" s="110"/>
      <c r="H12" s="36"/>
      <c r="I12" s="36"/>
      <c r="J12" s="36"/>
      <c r="K12" s="64" t="str">
        <f>IF(J12=0,"",(K6-J12))</f>
        <v/>
      </c>
      <c r="L12" s="63" t="str">
        <f t="shared" si="0"/>
        <v/>
      </c>
      <c r="M12" s="65" t="str">
        <f t="shared" si="1"/>
        <v/>
      </c>
      <c r="N12" s="24">
        <v>70</v>
      </c>
      <c r="O12" s="35" t="str">
        <f>IF($K$12&lt;6,"děti",IF($K$12&lt;8,"kadetky ml",IF($K$12&lt;10,"kadetky st",IF($K$12&lt;12,"juniorky ml",IF($K$12&lt;15,"juniorky st","seniorky")))))</f>
        <v>seniorky</v>
      </c>
      <c r="P12" s="1"/>
    </row>
    <row r="13" spans="2:17" x14ac:dyDescent="0.35">
      <c r="B13" s="5" t="s">
        <v>14</v>
      </c>
      <c r="C13" s="176"/>
      <c r="D13" s="177"/>
      <c r="E13" s="178"/>
      <c r="F13" s="88"/>
      <c r="G13" s="110"/>
      <c r="H13" s="36"/>
      <c r="I13" s="36"/>
      <c r="J13" s="36"/>
      <c r="K13" s="64" t="str">
        <f>IF(J13=0,"",(K6-J13))</f>
        <v/>
      </c>
      <c r="L13" s="63" t="str">
        <f t="shared" si="0"/>
        <v/>
      </c>
      <c r="M13" s="65" t="str">
        <f t="shared" si="1"/>
        <v/>
      </c>
      <c r="N13" s="24">
        <v>70</v>
      </c>
      <c r="O13" s="35" t="str">
        <f>IF($K$13&lt;6,"děti",IF($K$13&lt;8,"kadetky ml",IF($K$13&lt;10,"kadetky st",IF($K$13&lt;12,"juniorky ml",IF($K$13&lt;15,"juniorky st","seniorky")))))</f>
        <v>seniorky</v>
      </c>
      <c r="P13" s="1"/>
    </row>
    <row r="14" spans="2:17" x14ac:dyDescent="0.35">
      <c r="B14" s="5" t="s">
        <v>15</v>
      </c>
      <c r="C14" s="176"/>
      <c r="D14" s="177"/>
      <c r="E14" s="178"/>
      <c r="F14" s="88"/>
      <c r="G14" s="110"/>
      <c r="H14" s="36"/>
      <c r="I14" s="36"/>
      <c r="J14" s="36"/>
      <c r="K14" s="64" t="str">
        <f>IF(J14=0,"",(K6-J14))</f>
        <v/>
      </c>
      <c r="L14" s="63" t="str">
        <f t="shared" si="0"/>
        <v/>
      </c>
      <c r="M14" s="65" t="str">
        <f t="shared" si="1"/>
        <v/>
      </c>
      <c r="N14" s="24">
        <v>70</v>
      </c>
      <c r="O14" s="35" t="str">
        <f>IF($K$14&lt;6,"děti",IF($K$14&lt;8,"kadetky ml",IF($K$14&lt;10,"kadetky st",IF($K$14&lt;12,"juniorky ml",IF($K$14&lt;15,"juniorky st","seniorky")))))</f>
        <v>seniorky</v>
      </c>
      <c r="P14" s="1"/>
    </row>
    <row r="15" spans="2:17" x14ac:dyDescent="0.35">
      <c r="B15" s="5" t="s">
        <v>16</v>
      </c>
      <c r="C15" s="176"/>
      <c r="D15" s="177"/>
      <c r="E15" s="178"/>
      <c r="F15" s="88"/>
      <c r="G15" s="110"/>
      <c r="H15" s="36"/>
      <c r="I15" s="36"/>
      <c r="J15" s="36"/>
      <c r="K15" s="64" t="str">
        <f>IF(J15=0,"",(K6-J15))</f>
        <v/>
      </c>
      <c r="L15" s="63" t="str">
        <f t="shared" si="0"/>
        <v/>
      </c>
      <c r="M15" s="65" t="str">
        <f t="shared" si="1"/>
        <v/>
      </c>
      <c r="N15" s="24">
        <v>70</v>
      </c>
      <c r="O15" s="35" t="str">
        <f>IF($K$15&lt;6,"děti",IF($K$15&lt;8,"kadetky ml",IF($K$15&lt;10,"kadetky st",IF($K$15&lt;12,"juniorky ml",IF($K$15&lt;15,"juniorky st","seniorky")))))</f>
        <v>seniorky</v>
      </c>
      <c r="P15" s="1"/>
    </row>
    <row r="16" spans="2:17" x14ac:dyDescent="0.35">
      <c r="B16" s="5" t="s">
        <v>17</v>
      </c>
      <c r="C16" s="176"/>
      <c r="D16" s="177"/>
      <c r="E16" s="178"/>
      <c r="F16" s="88"/>
      <c r="G16" s="110"/>
      <c r="H16" s="36"/>
      <c r="I16" s="36"/>
      <c r="J16" s="36"/>
      <c r="K16" s="64" t="str">
        <f>IF(J16=0,"",(K6-J16))</f>
        <v/>
      </c>
      <c r="L16" s="63" t="str">
        <f t="shared" si="0"/>
        <v/>
      </c>
      <c r="M16" s="65" t="str">
        <f t="shared" si="1"/>
        <v/>
      </c>
      <c r="N16" s="24">
        <v>70</v>
      </c>
      <c r="O16" s="35" t="str">
        <f>IF($K$16&lt;6,"děti",IF($K$16&lt;8,"kadetky ml",IF($K$16&lt;10,"kadetky st",IF($K16&lt;12,"juniorky ml",IF($K$16&lt;15,"juniorky st","seniorky")))))</f>
        <v>seniorky</v>
      </c>
      <c r="P16" s="1"/>
    </row>
    <row r="17" spans="2:16" x14ac:dyDescent="0.35">
      <c r="B17" s="5" t="s">
        <v>18</v>
      </c>
      <c r="C17" s="176"/>
      <c r="D17" s="177"/>
      <c r="E17" s="178"/>
      <c r="F17" s="88"/>
      <c r="G17" s="110"/>
      <c r="H17" s="36"/>
      <c r="I17" s="36"/>
      <c r="J17" s="36"/>
      <c r="K17" s="64" t="str">
        <f>IF(J17=0,"",(K6-J17))</f>
        <v/>
      </c>
      <c r="L17" s="63" t="str">
        <f t="shared" si="0"/>
        <v/>
      </c>
      <c r="M17" s="65" t="str">
        <f t="shared" si="1"/>
        <v/>
      </c>
      <c r="N17" s="24">
        <v>70</v>
      </c>
      <c r="O17" s="35" t="str">
        <f>IF($K$17&lt;6,"děti",IF($K$17&lt;8,"kadetky ml",IF($K$17&lt;10,"kadetky st",IF($K$17&lt;12,"juniorky ml",IF($K$17&lt;15,"juniorky st","seniorky")))))</f>
        <v>seniorky</v>
      </c>
      <c r="P17" s="1"/>
    </row>
    <row r="18" spans="2:16" x14ac:dyDescent="0.35">
      <c r="B18" s="5" t="s">
        <v>19</v>
      </c>
      <c r="C18" s="176"/>
      <c r="D18" s="177"/>
      <c r="E18" s="178"/>
      <c r="F18" s="88"/>
      <c r="G18" s="110"/>
      <c r="H18" s="36"/>
      <c r="I18" s="36"/>
      <c r="J18" s="36"/>
      <c r="K18" s="64" t="str">
        <f>IF(J18=0,"",(K6-J18))</f>
        <v/>
      </c>
      <c r="L18" s="63" t="str">
        <f t="shared" si="0"/>
        <v/>
      </c>
      <c r="M18" s="65" t="str">
        <f t="shared" si="1"/>
        <v/>
      </c>
      <c r="N18" s="24">
        <v>70</v>
      </c>
      <c r="O18" s="35" t="str">
        <f>IF($K$18&lt;6,"děti",IF($K$18&lt;8,"kadetky ml",IF($K$18&lt;10,"kadetky st",IF($K$18&lt;12,"juniorky ml",IF($K$18&lt;15,"juniorky st","seniorky")))))</f>
        <v>seniorky</v>
      </c>
      <c r="P18" s="1"/>
    </row>
    <row r="19" spans="2:16" x14ac:dyDescent="0.35">
      <c r="B19" s="5" t="s">
        <v>20</v>
      </c>
      <c r="C19" s="176"/>
      <c r="D19" s="177"/>
      <c r="E19" s="178"/>
      <c r="F19" s="88"/>
      <c r="G19" s="110"/>
      <c r="H19" s="36"/>
      <c r="I19" s="36"/>
      <c r="J19" s="36"/>
      <c r="K19" s="64" t="str">
        <f>IF(J19=0,"",(K6-J19))</f>
        <v/>
      </c>
      <c r="L19" s="63" t="str">
        <f t="shared" si="0"/>
        <v/>
      </c>
      <c r="M19" s="65" t="str">
        <f t="shared" si="1"/>
        <v/>
      </c>
      <c r="N19" s="24">
        <v>70</v>
      </c>
      <c r="O19" s="35" t="str">
        <f>IF($K$19&lt;6,"děti",IF($K$19&lt;8,"kadetky ml",IF($K$19&lt;10,"kadetky st",IF($K$19&lt;12,"juniorky ml",IF($K$19&lt;15,"juniorky st","seniorky")))))</f>
        <v>seniorky</v>
      </c>
      <c r="P19" s="1"/>
    </row>
    <row r="20" spans="2:16" x14ac:dyDescent="0.35">
      <c r="B20" s="5" t="s">
        <v>21</v>
      </c>
      <c r="C20" s="176"/>
      <c r="D20" s="177"/>
      <c r="E20" s="178"/>
      <c r="F20" s="88"/>
      <c r="G20" s="110"/>
      <c r="H20" s="36"/>
      <c r="I20" s="36"/>
      <c r="J20" s="36"/>
      <c r="K20" s="64" t="str">
        <f>IF(J20=0,"",(K6-J20))</f>
        <v/>
      </c>
      <c r="L20" s="63" t="str">
        <f t="shared" si="0"/>
        <v/>
      </c>
      <c r="M20" s="65" t="str">
        <f t="shared" si="1"/>
        <v/>
      </c>
      <c r="N20" s="24">
        <v>70</v>
      </c>
      <c r="O20" s="35" t="str">
        <f>IF($K$20&lt;6,"děti",IF($K$20&lt;8,"kadetky ml",IF($K$20&lt;10,"kadetky st",IF($K$20&lt;12,"juniorky ml",IF($K$20&lt;15,"juniorky st","seniorky")))))</f>
        <v>seniorky</v>
      </c>
      <c r="P20" s="1"/>
    </row>
    <row r="21" spans="2:16" x14ac:dyDescent="0.35">
      <c r="B21" s="5" t="s">
        <v>22</v>
      </c>
      <c r="C21" s="176"/>
      <c r="D21" s="177"/>
      <c r="E21" s="178"/>
      <c r="F21" s="88"/>
      <c r="G21" s="110"/>
      <c r="H21" s="36"/>
      <c r="I21" s="36"/>
      <c r="J21" s="36"/>
      <c r="K21" s="64" t="str">
        <f>IF(J21=0,"",(K6-J21))</f>
        <v/>
      </c>
      <c r="L21" s="63" t="str">
        <f t="shared" si="0"/>
        <v/>
      </c>
      <c r="M21" s="65" t="str">
        <f t="shared" si="1"/>
        <v/>
      </c>
      <c r="N21" s="24">
        <v>70</v>
      </c>
      <c r="O21" s="35" t="str">
        <f>IF($K$21&lt;6,"děti",IF($K$21&lt;8,"kadetky ml",IF($K$21&lt;10,"kadetky st",IF($K$21&lt;12,"juniorky ml",IF($K$21&lt;15,"juniorky st","seniorky")))))</f>
        <v>seniorky</v>
      </c>
      <c r="P21" s="1"/>
    </row>
    <row r="22" spans="2:16" x14ac:dyDescent="0.35">
      <c r="B22" s="5" t="s">
        <v>23</v>
      </c>
      <c r="C22" s="176"/>
      <c r="D22" s="177"/>
      <c r="E22" s="178"/>
      <c r="F22" s="88"/>
      <c r="G22" s="110"/>
      <c r="H22" s="36"/>
      <c r="I22" s="36"/>
      <c r="J22" s="36"/>
      <c r="K22" s="64" t="str">
        <f>IF(J22=0,"",(K6-J22))</f>
        <v/>
      </c>
      <c r="L22" s="63" t="str">
        <f t="shared" si="0"/>
        <v/>
      </c>
      <c r="M22" s="65" t="str">
        <f t="shared" si="1"/>
        <v/>
      </c>
      <c r="N22" s="24">
        <v>70</v>
      </c>
      <c r="O22" s="35" t="str">
        <f>IF($K$22&lt;6,"děti",IF($K$22&lt;8,"kadetky ml",IF($K$22&lt;10,"kadetky st",IF($K$22&lt;12,"juniorky ml",IF($K$22&lt;15,"juniorky st","seniorky")))))</f>
        <v>seniorky</v>
      </c>
      <c r="P22" s="1"/>
    </row>
    <row r="23" spans="2:16" x14ac:dyDescent="0.35">
      <c r="B23" s="11"/>
      <c r="C23" s="215"/>
      <c r="D23" s="215"/>
      <c r="E23" s="215"/>
      <c r="F23" s="91"/>
      <c r="G23" s="91"/>
      <c r="H23" s="12"/>
      <c r="I23" s="12"/>
      <c r="J23" s="11"/>
      <c r="K23" s="26"/>
      <c r="L23" s="26"/>
      <c r="M23" s="27"/>
      <c r="O23" s="24"/>
    </row>
  </sheetData>
  <sheetProtection password="CA20" sheet="1" selectLockedCells="1"/>
  <mergeCells count="24">
    <mergeCell ref="C21:E21"/>
    <mergeCell ref="C22:E22"/>
    <mergeCell ref="C23:E23"/>
    <mergeCell ref="C17:E17"/>
    <mergeCell ref="C18:E18"/>
    <mergeCell ref="C19:E19"/>
    <mergeCell ref="C20:E20"/>
    <mergeCell ref="C13:E13"/>
    <mergeCell ref="C14:E14"/>
    <mergeCell ref="C15:E15"/>
    <mergeCell ref="C16:E16"/>
    <mergeCell ref="C9:E9"/>
    <mergeCell ref="C10:E10"/>
    <mergeCell ref="C11:E11"/>
    <mergeCell ref="C12:E12"/>
    <mergeCell ref="C6:E6"/>
    <mergeCell ref="H6:J6"/>
    <mergeCell ref="B7:E7"/>
    <mergeCell ref="C8:E8"/>
    <mergeCell ref="B1:M1"/>
    <mergeCell ref="B2:M2"/>
    <mergeCell ref="H4:J4"/>
    <mergeCell ref="K4:M4"/>
    <mergeCell ref="D4:F4"/>
  </mergeCells>
  <phoneticPr fontId="10" type="noConversion"/>
  <pageMargins left="0.39370078740157483" right="0.39370078740157483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8</vt:i4>
      </vt:variant>
    </vt:vector>
  </HeadingPairs>
  <TitlesOfParts>
    <vt:vector size="25" baseType="lpstr">
      <vt:lpstr>Info</vt:lpstr>
      <vt:lpstr>Kontaktní údaje</vt:lpstr>
      <vt:lpstr>Skupina baton</vt:lpstr>
      <vt:lpstr>Miniformace baton</vt:lpstr>
      <vt:lpstr>Pompony</vt:lpstr>
      <vt:lpstr>Miniformace pompony</vt:lpstr>
      <vt:lpstr>Sólo hůlka</vt:lpstr>
      <vt:lpstr>Sólo pompony</vt:lpstr>
      <vt:lpstr>Sólo rekvizita</vt:lpstr>
      <vt:lpstr>Sólo 2 hůlky</vt:lpstr>
      <vt:lpstr>Duo hůlka</vt:lpstr>
      <vt:lpstr>Duo pompony</vt:lpstr>
      <vt:lpstr>Duo rekvizita</vt:lpstr>
      <vt:lpstr>Rodičovské týmy</vt:lpstr>
      <vt:lpstr>Skupiny</vt:lpstr>
      <vt:lpstr>Sóla</vt:lpstr>
      <vt:lpstr>Dua</vt:lpstr>
      <vt:lpstr>'Duo hůlka'!Oblast_tisku</vt:lpstr>
      <vt:lpstr>'Duo pompony'!Oblast_tisku</vt:lpstr>
      <vt:lpstr>'Duo rekvizita'!Oblast_tisku</vt:lpstr>
      <vt:lpstr>'Kontaktní údaje'!Oblast_tisku</vt:lpstr>
      <vt:lpstr>'Sólo 2 hůlky'!Oblast_tisku</vt:lpstr>
      <vt:lpstr>'Sólo hůlka'!Oblast_tisku</vt:lpstr>
      <vt:lpstr>'Sólo pompony'!Oblast_tisku</vt:lpstr>
      <vt:lpstr>'Sólo rekvizita'!Oblast_tisku</vt:lpstr>
    </vt:vector>
  </TitlesOfParts>
  <Company>Dalkia Česká republika,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msynkova</dc:creator>
  <cp:lastModifiedBy>Synková Marcela</cp:lastModifiedBy>
  <cp:lastPrinted>2016-10-18T04:54:55Z</cp:lastPrinted>
  <dcterms:created xsi:type="dcterms:W3CDTF">2011-06-24T08:13:13Z</dcterms:created>
  <dcterms:modified xsi:type="dcterms:W3CDTF">2016-10-18T04:57:33Z</dcterms:modified>
</cp:coreProperties>
</file>